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男子抽選結果" sheetId="1" r:id="rId1"/>
    <sheet name="女子抽選結果" sheetId="2" r:id="rId2"/>
    <sheet name="Sheet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I89" i="1" l="1"/>
  <c r="H89" i="1"/>
  <c r="G89" i="1"/>
  <c r="F89" i="1"/>
  <c r="E89" i="1"/>
  <c r="C89" i="1"/>
  <c r="B89" i="1"/>
  <c r="A89" i="1"/>
  <c r="I88" i="1"/>
  <c r="H88" i="1"/>
  <c r="G88" i="1"/>
  <c r="F88" i="1"/>
  <c r="E88" i="1"/>
  <c r="C88" i="1"/>
  <c r="B88" i="1"/>
  <c r="A88" i="1"/>
  <c r="I87" i="1"/>
  <c r="H87" i="1"/>
  <c r="G87" i="1"/>
  <c r="F87" i="1"/>
  <c r="E87" i="1"/>
  <c r="C87" i="1"/>
  <c r="B87" i="1"/>
  <c r="A87" i="1"/>
  <c r="I86" i="1"/>
  <c r="H86" i="1"/>
  <c r="G86" i="1"/>
  <c r="F86" i="1"/>
  <c r="E86" i="1"/>
  <c r="C86" i="1"/>
  <c r="B86" i="1"/>
  <c r="A86" i="1"/>
  <c r="I85" i="1"/>
  <c r="H85" i="1"/>
  <c r="G85" i="1"/>
  <c r="F85" i="1"/>
  <c r="E85" i="1"/>
  <c r="C85" i="1"/>
  <c r="B85" i="1"/>
  <c r="A85" i="1"/>
  <c r="I84" i="1"/>
  <c r="H84" i="1"/>
  <c r="G84" i="1"/>
  <c r="F84" i="1"/>
  <c r="C84" i="1"/>
  <c r="B84" i="1"/>
  <c r="A84" i="1"/>
  <c r="I83" i="1"/>
  <c r="H83" i="1"/>
  <c r="G83" i="1"/>
  <c r="F83" i="1"/>
  <c r="C83" i="1"/>
  <c r="B83" i="1"/>
  <c r="A83" i="1"/>
  <c r="I82" i="1"/>
  <c r="H82" i="1"/>
  <c r="G82" i="1"/>
  <c r="F82" i="1"/>
  <c r="E82" i="1"/>
  <c r="D82" i="1"/>
  <c r="D83" i="1" s="1"/>
  <c r="D84" i="1" s="1"/>
  <c r="D85" i="1" s="1"/>
  <c r="D86" i="1" s="1"/>
  <c r="D87" i="1" s="1"/>
  <c r="D88" i="1" s="1"/>
  <c r="D89" i="1" s="1"/>
  <c r="C82" i="1"/>
  <c r="B82" i="1"/>
  <c r="A82" i="1"/>
  <c r="I81" i="1"/>
  <c r="H81" i="1"/>
  <c r="G81" i="1"/>
  <c r="F81" i="1"/>
  <c r="E81" i="1"/>
  <c r="C81" i="1"/>
  <c r="B81" i="1"/>
  <c r="A81" i="1"/>
  <c r="I80" i="1"/>
  <c r="H80" i="1"/>
  <c r="G80" i="1"/>
  <c r="F80" i="1"/>
  <c r="E80" i="1"/>
  <c r="C80" i="1"/>
  <c r="B80" i="1"/>
  <c r="A80" i="1"/>
  <c r="I79" i="1"/>
  <c r="H79" i="1"/>
  <c r="G79" i="1"/>
  <c r="F79" i="1"/>
  <c r="E79" i="1"/>
  <c r="C79" i="1"/>
  <c r="B79" i="1"/>
  <c r="A79" i="1"/>
  <c r="I78" i="1"/>
  <c r="H78" i="1"/>
  <c r="G78" i="1"/>
  <c r="F78" i="1"/>
  <c r="E78" i="1"/>
  <c r="C78" i="1"/>
  <c r="B78" i="1"/>
  <c r="A78" i="1"/>
  <c r="I77" i="1"/>
  <c r="H77" i="1"/>
  <c r="G77" i="1"/>
  <c r="F77" i="1"/>
  <c r="E77" i="1"/>
  <c r="C77" i="1"/>
  <c r="B77" i="1"/>
  <c r="A77" i="1"/>
  <c r="I76" i="1"/>
  <c r="H76" i="1"/>
  <c r="G76" i="1"/>
  <c r="F76" i="1"/>
  <c r="E76" i="1"/>
  <c r="C76" i="1"/>
  <c r="B76" i="1"/>
  <c r="A76" i="1"/>
  <c r="I75" i="1"/>
  <c r="H75" i="1"/>
  <c r="G75" i="1"/>
  <c r="F75" i="1"/>
  <c r="E75" i="1"/>
  <c r="C75" i="1"/>
  <c r="B75" i="1"/>
  <c r="A75" i="1"/>
  <c r="I74" i="1"/>
  <c r="H74" i="1"/>
  <c r="G74" i="1"/>
  <c r="F74" i="1"/>
  <c r="E74" i="1"/>
  <c r="C74" i="1"/>
  <c r="B74" i="1"/>
  <c r="A74" i="1"/>
  <c r="I73" i="1"/>
  <c r="H73" i="1"/>
  <c r="G73" i="1"/>
  <c r="F73" i="1"/>
  <c r="E73" i="1"/>
  <c r="C73" i="1"/>
  <c r="B73" i="1"/>
  <c r="A73" i="1"/>
  <c r="I72" i="1"/>
  <c r="H72" i="1"/>
  <c r="G72" i="1"/>
  <c r="F72" i="1"/>
  <c r="D72" i="1"/>
  <c r="D73" i="1" s="1"/>
  <c r="D74" i="1" s="1"/>
  <c r="D75" i="1" s="1"/>
  <c r="D76" i="1" s="1"/>
  <c r="D77" i="1" s="1"/>
  <c r="D78" i="1" s="1"/>
  <c r="D79" i="1" s="1"/>
  <c r="D80" i="1" s="1"/>
  <c r="C72" i="1"/>
  <c r="B72" i="1"/>
  <c r="A72" i="1"/>
  <c r="I71" i="1"/>
  <c r="H71" i="1"/>
  <c r="G71" i="1"/>
  <c r="F71" i="1"/>
  <c r="E71" i="1"/>
  <c r="C71" i="1"/>
  <c r="B71" i="1"/>
  <c r="A71" i="1"/>
  <c r="I70" i="1"/>
  <c r="H70" i="1"/>
  <c r="G70" i="1"/>
  <c r="F70" i="1"/>
  <c r="E70" i="1"/>
  <c r="C70" i="1"/>
  <c r="B70" i="1"/>
  <c r="A70" i="1"/>
  <c r="I69" i="1"/>
  <c r="H69" i="1"/>
  <c r="G69" i="1"/>
  <c r="F69" i="1"/>
  <c r="E69" i="1"/>
  <c r="C69" i="1"/>
  <c r="B69" i="1"/>
  <c r="A69" i="1"/>
  <c r="I68" i="1"/>
  <c r="H68" i="1"/>
  <c r="G68" i="1"/>
  <c r="F68" i="1"/>
  <c r="E68" i="1"/>
  <c r="C68" i="1"/>
  <c r="B68" i="1"/>
  <c r="A68" i="1"/>
  <c r="I67" i="1"/>
  <c r="H67" i="1"/>
  <c r="G67" i="1"/>
  <c r="F67" i="1"/>
  <c r="E67" i="1"/>
  <c r="C67" i="1"/>
  <c r="B67" i="1"/>
  <c r="A67" i="1"/>
  <c r="I66" i="1"/>
  <c r="H66" i="1"/>
  <c r="G66" i="1"/>
  <c r="F66" i="1"/>
  <c r="E66" i="1"/>
  <c r="C66" i="1"/>
  <c r="B66" i="1"/>
  <c r="A66" i="1"/>
  <c r="I65" i="1"/>
  <c r="H65" i="1"/>
  <c r="G65" i="1"/>
  <c r="F65" i="1"/>
  <c r="E65" i="1"/>
  <c r="C65" i="1"/>
  <c r="B65" i="1"/>
  <c r="A65" i="1"/>
  <c r="I64" i="1"/>
  <c r="H64" i="1"/>
  <c r="G64" i="1"/>
  <c r="F64" i="1"/>
  <c r="E64" i="1"/>
  <c r="C64" i="1"/>
  <c r="B64" i="1"/>
  <c r="A64" i="1"/>
  <c r="I63" i="1"/>
  <c r="H63" i="1"/>
  <c r="G63" i="1"/>
  <c r="F63" i="1"/>
  <c r="E63" i="1"/>
  <c r="C63" i="1"/>
  <c r="B63" i="1"/>
  <c r="A63" i="1"/>
  <c r="I62" i="1"/>
  <c r="H62" i="1"/>
  <c r="G62" i="1"/>
  <c r="F62" i="1"/>
  <c r="E62" i="1"/>
  <c r="D62" i="1"/>
  <c r="D63" i="1" s="1"/>
  <c r="D64" i="1" s="1"/>
  <c r="D65" i="1" s="1"/>
  <c r="D66" i="1" s="1"/>
  <c r="D67" i="1" s="1"/>
  <c r="D68" i="1" s="1"/>
  <c r="D69" i="1" s="1"/>
  <c r="D70" i="1" s="1"/>
  <c r="C62" i="1"/>
  <c r="B62" i="1"/>
  <c r="A62" i="1"/>
  <c r="I61" i="1"/>
  <c r="H61" i="1"/>
  <c r="G61" i="1"/>
  <c r="F61" i="1"/>
  <c r="E61" i="1"/>
  <c r="C61" i="1"/>
  <c r="B61" i="1"/>
  <c r="A61" i="1"/>
  <c r="I60" i="1"/>
  <c r="H60" i="1"/>
  <c r="G60" i="1"/>
  <c r="F60" i="1"/>
  <c r="E60" i="1"/>
  <c r="C60" i="1"/>
  <c r="B60" i="1"/>
  <c r="A60" i="1"/>
  <c r="I59" i="1"/>
  <c r="H59" i="1"/>
  <c r="G59" i="1"/>
  <c r="F59" i="1"/>
  <c r="E59" i="1"/>
  <c r="C59" i="1"/>
  <c r="B59" i="1"/>
  <c r="A59" i="1"/>
  <c r="I58" i="1"/>
  <c r="H58" i="1"/>
  <c r="G58" i="1"/>
  <c r="F58" i="1"/>
  <c r="E58" i="1"/>
  <c r="C58" i="1"/>
  <c r="B58" i="1"/>
  <c r="A58" i="1"/>
  <c r="I57" i="1"/>
  <c r="H57" i="1"/>
  <c r="G57" i="1"/>
  <c r="F57" i="1"/>
  <c r="C57" i="1"/>
  <c r="B57" i="1"/>
  <c r="A57" i="1"/>
  <c r="I56" i="1"/>
  <c r="H56" i="1"/>
  <c r="G56" i="1"/>
  <c r="F56" i="1"/>
  <c r="E56" i="1"/>
  <c r="C56" i="1"/>
  <c r="B56" i="1"/>
  <c r="A56" i="1"/>
  <c r="I55" i="1"/>
  <c r="H55" i="1"/>
  <c r="G55" i="1"/>
  <c r="F55" i="1"/>
  <c r="E55" i="1"/>
  <c r="C55" i="1"/>
  <c r="B55" i="1"/>
  <c r="A55" i="1"/>
  <c r="I54" i="1"/>
  <c r="H54" i="1"/>
  <c r="G54" i="1"/>
  <c r="F54" i="1"/>
  <c r="D54" i="1"/>
  <c r="D55" i="1" s="1"/>
  <c r="D56" i="1" s="1"/>
  <c r="D57" i="1" s="1"/>
  <c r="D58" i="1" s="1"/>
  <c r="D59" i="1" s="1"/>
  <c r="D60" i="1" s="1"/>
  <c r="C54" i="1"/>
  <c r="B54" i="1"/>
  <c r="A54" i="1"/>
  <c r="I53" i="1"/>
  <c r="H53" i="1"/>
  <c r="G53" i="1"/>
  <c r="F53" i="1"/>
  <c r="E53" i="1"/>
  <c r="C53" i="1"/>
  <c r="B53" i="1"/>
  <c r="A53" i="1"/>
  <c r="I52" i="1"/>
  <c r="H52" i="1"/>
  <c r="G52" i="1"/>
  <c r="F52" i="1"/>
  <c r="E52" i="1"/>
  <c r="C52" i="1"/>
  <c r="B52" i="1"/>
  <c r="A52" i="1"/>
  <c r="I51" i="1"/>
  <c r="H51" i="1"/>
  <c r="G51" i="1"/>
  <c r="F51" i="1"/>
  <c r="E51" i="1"/>
  <c r="C51" i="1"/>
  <c r="B51" i="1"/>
  <c r="A51" i="1"/>
  <c r="I50" i="1"/>
  <c r="H50" i="1"/>
  <c r="G50" i="1"/>
  <c r="F50" i="1"/>
  <c r="E50" i="1"/>
  <c r="C50" i="1"/>
  <c r="B50" i="1"/>
  <c r="A50" i="1"/>
  <c r="I49" i="1"/>
  <c r="H49" i="1"/>
  <c r="G49" i="1"/>
  <c r="F49" i="1"/>
  <c r="E49" i="1"/>
  <c r="C49" i="1"/>
  <c r="B49" i="1"/>
  <c r="A49" i="1"/>
  <c r="I48" i="1"/>
  <c r="H48" i="1"/>
  <c r="G48" i="1"/>
  <c r="F48" i="1"/>
  <c r="E48" i="1"/>
  <c r="C48" i="1"/>
  <c r="B48" i="1"/>
  <c r="A48" i="1"/>
  <c r="I47" i="1"/>
  <c r="H47" i="1"/>
  <c r="G47" i="1"/>
  <c r="F47" i="1"/>
  <c r="E47" i="1"/>
  <c r="C47" i="1"/>
  <c r="B47" i="1"/>
  <c r="A47" i="1"/>
  <c r="I46" i="1"/>
  <c r="H46" i="1"/>
  <c r="G46" i="1"/>
  <c r="F46" i="1"/>
  <c r="E46" i="1"/>
  <c r="C46" i="1"/>
  <c r="B46" i="1"/>
  <c r="A46" i="1"/>
  <c r="I45" i="1"/>
  <c r="H45" i="1"/>
  <c r="G45" i="1"/>
  <c r="F45" i="1"/>
  <c r="E45" i="1"/>
  <c r="C45" i="1"/>
  <c r="B45" i="1"/>
  <c r="A45" i="1"/>
  <c r="I44" i="1"/>
  <c r="H44" i="1"/>
  <c r="G44" i="1"/>
  <c r="F44" i="1"/>
  <c r="E44" i="1"/>
  <c r="C44" i="1"/>
  <c r="B44" i="1"/>
  <c r="A44" i="1"/>
  <c r="I43" i="1"/>
  <c r="H43" i="1"/>
  <c r="G43" i="1"/>
  <c r="F43" i="1"/>
  <c r="E43" i="1"/>
  <c r="C43" i="1"/>
  <c r="B43" i="1"/>
  <c r="A43" i="1"/>
  <c r="I42" i="1"/>
  <c r="H42" i="1"/>
  <c r="G42" i="1"/>
  <c r="F42" i="1"/>
  <c r="E42" i="1"/>
  <c r="D42" i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C42" i="1"/>
  <c r="B42" i="1"/>
  <c r="A42" i="1"/>
  <c r="I41" i="1"/>
  <c r="H41" i="1"/>
  <c r="G41" i="1"/>
  <c r="F41" i="1"/>
  <c r="E41" i="1"/>
  <c r="C41" i="1"/>
  <c r="B41" i="1"/>
  <c r="A41" i="1"/>
  <c r="I40" i="1"/>
  <c r="H40" i="1"/>
  <c r="G40" i="1"/>
  <c r="F40" i="1"/>
  <c r="E40" i="1"/>
  <c r="C40" i="1"/>
  <c r="B40" i="1"/>
  <c r="A40" i="1"/>
  <c r="I39" i="1"/>
  <c r="H39" i="1"/>
  <c r="G39" i="1"/>
  <c r="F39" i="1"/>
  <c r="E39" i="1"/>
  <c r="C39" i="1"/>
  <c r="B39" i="1"/>
  <c r="A39" i="1"/>
  <c r="I38" i="1"/>
  <c r="H38" i="1"/>
  <c r="G38" i="1"/>
  <c r="F38" i="1"/>
  <c r="E38" i="1"/>
  <c r="C38" i="1"/>
  <c r="B38" i="1"/>
  <c r="A38" i="1"/>
  <c r="I37" i="1"/>
  <c r="H37" i="1"/>
  <c r="G37" i="1"/>
  <c r="F37" i="1"/>
  <c r="E37" i="1"/>
  <c r="C37" i="1"/>
  <c r="B37" i="1"/>
  <c r="A37" i="1"/>
  <c r="I36" i="1"/>
  <c r="H36" i="1"/>
  <c r="G36" i="1"/>
  <c r="F36" i="1"/>
  <c r="E36" i="1"/>
  <c r="C36" i="1"/>
  <c r="B36" i="1"/>
  <c r="A36" i="1"/>
  <c r="I35" i="1"/>
  <c r="H35" i="1"/>
  <c r="G35" i="1"/>
  <c r="F35" i="1"/>
  <c r="E35" i="1"/>
  <c r="C35" i="1"/>
  <c r="B35" i="1"/>
  <c r="A35" i="1"/>
  <c r="I34" i="1"/>
  <c r="H34" i="1"/>
  <c r="G34" i="1"/>
  <c r="F34" i="1"/>
  <c r="E34" i="1"/>
  <c r="C34" i="1"/>
  <c r="B34" i="1"/>
  <c r="A34" i="1"/>
  <c r="I33" i="1"/>
  <c r="H33" i="1"/>
  <c r="G33" i="1"/>
  <c r="F33" i="1"/>
  <c r="E33" i="1"/>
  <c r="D33" i="1"/>
  <c r="D34" i="1" s="1"/>
  <c r="D35" i="1" s="1"/>
  <c r="D36" i="1" s="1"/>
  <c r="D37" i="1" s="1"/>
  <c r="D38" i="1" s="1"/>
  <c r="D39" i="1" s="1"/>
  <c r="D40" i="1" s="1"/>
  <c r="C33" i="1"/>
  <c r="B33" i="1"/>
  <c r="A33" i="1"/>
  <c r="I32" i="1"/>
  <c r="H32" i="1"/>
  <c r="G32" i="1"/>
  <c r="F32" i="1"/>
  <c r="E32" i="1"/>
  <c r="D32" i="1"/>
  <c r="C32" i="1"/>
  <c r="B32" i="1"/>
  <c r="A32" i="1"/>
  <c r="I31" i="1"/>
  <c r="H31" i="1"/>
  <c r="G31" i="1"/>
  <c r="F31" i="1"/>
  <c r="E31" i="1"/>
  <c r="C31" i="1"/>
  <c r="B31" i="1"/>
  <c r="A31" i="1"/>
  <c r="I30" i="1"/>
  <c r="H30" i="1"/>
  <c r="G30" i="1"/>
  <c r="F30" i="1"/>
  <c r="E30" i="1"/>
  <c r="C30" i="1"/>
  <c r="B30" i="1"/>
  <c r="A30" i="1"/>
  <c r="I29" i="1"/>
  <c r="H29" i="1"/>
  <c r="G29" i="1"/>
  <c r="F29" i="1"/>
  <c r="E29" i="1"/>
  <c r="C29" i="1"/>
  <c r="B29" i="1"/>
  <c r="A29" i="1"/>
  <c r="I28" i="1"/>
  <c r="H28" i="1"/>
  <c r="G28" i="1"/>
  <c r="F28" i="1"/>
  <c r="E28" i="1"/>
  <c r="C28" i="1"/>
  <c r="B28" i="1"/>
  <c r="A28" i="1"/>
  <c r="I27" i="1"/>
  <c r="H27" i="1"/>
  <c r="G27" i="1"/>
  <c r="F27" i="1"/>
  <c r="E27" i="1"/>
  <c r="C27" i="1"/>
  <c r="B27" i="1"/>
  <c r="A27" i="1"/>
  <c r="I26" i="1"/>
  <c r="H26" i="1"/>
  <c r="G26" i="1"/>
  <c r="F26" i="1"/>
  <c r="E26" i="1"/>
  <c r="C26" i="1"/>
  <c r="B26" i="1"/>
  <c r="A26" i="1"/>
  <c r="I25" i="1"/>
  <c r="H25" i="1"/>
  <c r="G25" i="1"/>
  <c r="F25" i="1"/>
  <c r="C25" i="1"/>
  <c r="B25" i="1"/>
  <c r="A25" i="1"/>
  <c r="I24" i="1"/>
  <c r="H24" i="1"/>
  <c r="G24" i="1"/>
  <c r="F24" i="1"/>
  <c r="E24" i="1"/>
  <c r="C24" i="1"/>
  <c r="B24" i="1"/>
  <c r="A24" i="1"/>
  <c r="I23" i="1"/>
  <c r="H23" i="1"/>
  <c r="G23" i="1"/>
  <c r="F23" i="1"/>
  <c r="E23" i="1"/>
  <c r="C23" i="1"/>
  <c r="B23" i="1"/>
  <c r="A23" i="1"/>
  <c r="I22" i="1"/>
  <c r="H22" i="1"/>
  <c r="G22" i="1"/>
  <c r="F22" i="1"/>
  <c r="E22" i="1"/>
  <c r="C22" i="1"/>
  <c r="B22" i="1"/>
  <c r="A22" i="1"/>
  <c r="I21" i="1"/>
  <c r="H21" i="1"/>
  <c r="G21" i="1"/>
  <c r="F21" i="1"/>
  <c r="E21" i="1"/>
  <c r="C21" i="1"/>
  <c r="B21" i="1"/>
  <c r="A21" i="1"/>
  <c r="I20" i="1"/>
  <c r="H20" i="1"/>
  <c r="G20" i="1"/>
  <c r="F20" i="1"/>
  <c r="E20" i="1"/>
  <c r="C20" i="1"/>
  <c r="B20" i="1"/>
  <c r="A20" i="1"/>
  <c r="I19" i="1"/>
  <c r="H19" i="1"/>
  <c r="G19" i="1"/>
  <c r="F19" i="1"/>
  <c r="E19" i="1"/>
  <c r="C19" i="1"/>
  <c r="B19" i="1"/>
  <c r="A19" i="1"/>
  <c r="I18" i="1"/>
  <c r="H18" i="1"/>
  <c r="G18" i="1"/>
  <c r="F18" i="1"/>
  <c r="E18" i="1"/>
  <c r="C18" i="1"/>
  <c r="B18" i="1"/>
  <c r="A18" i="1"/>
  <c r="I16" i="1"/>
  <c r="H16" i="1"/>
  <c r="G16" i="1"/>
  <c r="F16" i="1"/>
  <c r="E16" i="1"/>
  <c r="C16" i="1"/>
  <c r="B16" i="1"/>
  <c r="A16" i="1"/>
  <c r="I15" i="1"/>
  <c r="H15" i="1"/>
  <c r="G15" i="1"/>
  <c r="F15" i="1"/>
  <c r="E15" i="1"/>
  <c r="C15" i="1"/>
  <c r="B15" i="1"/>
  <c r="A15" i="1"/>
  <c r="I14" i="1"/>
  <c r="H14" i="1"/>
  <c r="G14" i="1"/>
  <c r="F14" i="1"/>
  <c r="E14" i="1"/>
  <c r="C14" i="1"/>
  <c r="B14" i="1"/>
  <c r="A14" i="1"/>
  <c r="I13" i="1"/>
  <c r="H13" i="1"/>
  <c r="G13" i="1"/>
  <c r="F13" i="1"/>
  <c r="E13" i="1"/>
  <c r="C13" i="1"/>
  <c r="B13" i="1"/>
  <c r="A13" i="1"/>
  <c r="I12" i="1"/>
  <c r="H12" i="1"/>
  <c r="G12" i="1"/>
  <c r="F12" i="1"/>
  <c r="E12" i="1"/>
  <c r="C12" i="1"/>
  <c r="B12" i="1"/>
  <c r="A12" i="1"/>
  <c r="I11" i="1"/>
  <c r="H11" i="1"/>
  <c r="G11" i="1"/>
  <c r="F11" i="1"/>
  <c r="E11" i="1"/>
  <c r="C11" i="1"/>
  <c r="B11" i="1"/>
  <c r="A11" i="1"/>
  <c r="I10" i="1"/>
  <c r="H10" i="1"/>
  <c r="G10" i="1"/>
  <c r="F10" i="1"/>
  <c r="E10" i="1"/>
  <c r="C10" i="1"/>
  <c r="B10" i="1"/>
  <c r="A10" i="1"/>
  <c r="I9" i="1"/>
  <c r="H9" i="1"/>
  <c r="G9" i="1"/>
  <c r="F9" i="1"/>
  <c r="E9" i="1"/>
  <c r="C9" i="1"/>
  <c r="B9" i="1"/>
  <c r="A9" i="1"/>
  <c r="I8" i="1"/>
  <c r="H8" i="1"/>
  <c r="G8" i="1"/>
  <c r="F8" i="1"/>
  <c r="E8" i="1"/>
  <c r="C8" i="1"/>
  <c r="B8" i="1"/>
  <c r="A8" i="1"/>
  <c r="I7" i="1"/>
  <c r="H7" i="1"/>
  <c r="G7" i="1"/>
  <c r="F7" i="1"/>
  <c r="E7" i="1"/>
  <c r="C7" i="1"/>
  <c r="B7" i="1"/>
  <c r="A7" i="1"/>
  <c r="I6" i="1"/>
  <c r="H6" i="1"/>
  <c r="G6" i="1"/>
  <c r="F6" i="1"/>
  <c r="E6" i="1"/>
  <c r="D6" i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C6" i="1"/>
  <c r="B6" i="1"/>
  <c r="A6" i="1"/>
  <c r="I5" i="1"/>
  <c r="H5" i="1"/>
  <c r="G5" i="1"/>
  <c r="F5" i="1"/>
  <c r="E5" i="1"/>
  <c r="C5" i="1"/>
  <c r="B5" i="1"/>
  <c r="A5" i="1"/>
  <c r="G76" i="2"/>
  <c r="F76" i="2"/>
  <c r="E76" i="2"/>
  <c r="D76" i="2"/>
  <c r="B76" i="2"/>
  <c r="A76" i="2"/>
  <c r="G75" i="2"/>
  <c r="F75" i="2"/>
  <c r="E75" i="2"/>
  <c r="D75" i="2"/>
  <c r="B75" i="2"/>
  <c r="A75" i="2"/>
  <c r="G74" i="2"/>
  <c r="F74" i="2"/>
  <c r="E74" i="2"/>
  <c r="D74" i="2"/>
  <c r="B74" i="2"/>
  <c r="A74" i="2"/>
  <c r="G73" i="2"/>
  <c r="F73" i="2"/>
  <c r="E73" i="2"/>
  <c r="D73" i="2"/>
  <c r="B73" i="2"/>
  <c r="A73" i="2"/>
  <c r="G72" i="2"/>
  <c r="F72" i="2"/>
  <c r="E72" i="2"/>
  <c r="D72" i="2"/>
  <c r="B72" i="2"/>
  <c r="A72" i="2"/>
  <c r="G71" i="2"/>
  <c r="F71" i="2"/>
  <c r="E71" i="2"/>
  <c r="D71" i="2"/>
  <c r="B71" i="2"/>
  <c r="A71" i="2"/>
  <c r="G70" i="2"/>
  <c r="F70" i="2"/>
  <c r="E70" i="2"/>
  <c r="D70" i="2"/>
  <c r="B70" i="2"/>
  <c r="A70" i="2"/>
  <c r="G69" i="2"/>
  <c r="F69" i="2"/>
  <c r="E69" i="2"/>
  <c r="D69" i="2"/>
  <c r="B69" i="2"/>
  <c r="A69" i="2"/>
  <c r="G68" i="2"/>
  <c r="F68" i="2"/>
  <c r="E68" i="2"/>
  <c r="D68" i="2"/>
  <c r="B68" i="2"/>
  <c r="A68" i="2"/>
  <c r="G67" i="2"/>
  <c r="F67" i="2"/>
  <c r="E67" i="2"/>
  <c r="D67" i="2"/>
  <c r="B67" i="2"/>
  <c r="A67" i="2"/>
  <c r="G66" i="2"/>
  <c r="F66" i="2"/>
  <c r="E66" i="2"/>
  <c r="D66" i="2"/>
  <c r="B66" i="2"/>
  <c r="A66" i="2"/>
  <c r="G65" i="2"/>
  <c r="F65" i="2"/>
  <c r="E65" i="2"/>
  <c r="D65" i="2"/>
  <c r="B65" i="2"/>
  <c r="A65" i="2"/>
  <c r="G64" i="2"/>
  <c r="F64" i="2"/>
  <c r="E64" i="2"/>
  <c r="D64" i="2"/>
  <c r="B64" i="2"/>
  <c r="A64" i="2"/>
  <c r="G63" i="2"/>
  <c r="F63" i="2"/>
  <c r="E63" i="2"/>
  <c r="D63" i="2"/>
  <c r="B63" i="2"/>
  <c r="A63" i="2"/>
  <c r="G62" i="2"/>
  <c r="F62" i="2"/>
  <c r="E62" i="2"/>
  <c r="D62" i="2"/>
  <c r="B62" i="2"/>
  <c r="A62" i="2"/>
  <c r="G61" i="2"/>
  <c r="F61" i="2"/>
  <c r="E61" i="2"/>
  <c r="D61" i="2"/>
  <c r="B61" i="2"/>
  <c r="A61" i="2"/>
  <c r="G60" i="2"/>
  <c r="F60" i="2"/>
  <c r="E60" i="2"/>
  <c r="D60" i="2"/>
  <c r="B60" i="2"/>
  <c r="A60" i="2"/>
  <c r="G59" i="2"/>
  <c r="F59" i="2"/>
  <c r="E59" i="2"/>
  <c r="D59" i="2"/>
  <c r="B59" i="2"/>
  <c r="A59" i="2"/>
  <c r="G58" i="2"/>
  <c r="F58" i="2"/>
  <c r="E58" i="2"/>
  <c r="D58" i="2"/>
  <c r="B58" i="2"/>
  <c r="A58" i="2"/>
  <c r="G57" i="2"/>
  <c r="F57" i="2"/>
  <c r="E57" i="2"/>
  <c r="D57" i="2"/>
  <c r="B57" i="2"/>
  <c r="A57" i="2"/>
  <c r="G56" i="2"/>
  <c r="F56" i="2"/>
  <c r="E56" i="2"/>
  <c r="D56" i="2"/>
  <c r="C57" i="2"/>
  <c r="C58" i="2" s="1"/>
  <c r="C59" i="2" s="1"/>
  <c r="C60" i="2" s="1"/>
  <c r="C61" i="2" s="1"/>
  <c r="C62" i="2" s="1"/>
  <c r="C63" i="2" s="1"/>
  <c r="C64" i="2" s="1"/>
  <c r="C65" i="2" s="1"/>
  <c r="C66" i="2" s="1"/>
  <c r="C67" i="2" s="1"/>
  <c r="C68" i="2" s="1"/>
  <c r="C69" i="2" s="1"/>
  <c r="C70" i="2" s="1"/>
  <c r="C71" i="2" s="1"/>
  <c r="C72" i="2" s="1"/>
  <c r="C73" i="2" s="1"/>
  <c r="C74" i="2" s="1"/>
  <c r="C75" i="2" s="1"/>
  <c r="C76" i="2" s="1"/>
  <c r="B56" i="2"/>
  <c r="A56" i="2"/>
  <c r="G55" i="2"/>
  <c r="F55" i="2"/>
  <c r="E55" i="2"/>
  <c r="D55" i="2"/>
  <c r="B55" i="2"/>
  <c r="A55" i="2"/>
  <c r="G54" i="2"/>
  <c r="F54" i="2"/>
  <c r="E54" i="2"/>
  <c r="D54" i="2"/>
  <c r="B54" i="2"/>
  <c r="A54" i="2"/>
  <c r="G53" i="2"/>
  <c r="F53" i="2"/>
  <c r="E53" i="2"/>
  <c r="D53" i="2"/>
  <c r="B53" i="2"/>
  <c r="A53" i="2"/>
  <c r="G52" i="2"/>
  <c r="F52" i="2"/>
  <c r="E52" i="2"/>
  <c r="D52" i="2"/>
  <c r="B52" i="2"/>
  <c r="A52" i="2"/>
  <c r="G51" i="2"/>
  <c r="F51" i="2"/>
  <c r="E51" i="2"/>
  <c r="D51" i="2"/>
  <c r="B51" i="2"/>
  <c r="A51" i="2"/>
  <c r="G50" i="2"/>
  <c r="F50" i="2"/>
  <c r="E50" i="2"/>
  <c r="D50" i="2"/>
  <c r="B50" i="2"/>
  <c r="A50" i="2"/>
  <c r="G49" i="2"/>
  <c r="F49" i="2"/>
  <c r="E49" i="2"/>
  <c r="D49" i="2"/>
  <c r="B49" i="2"/>
  <c r="A49" i="2"/>
  <c r="G48" i="2"/>
  <c r="F48" i="2"/>
  <c r="E48" i="2"/>
  <c r="D48" i="2"/>
  <c r="B48" i="2"/>
  <c r="A48" i="2"/>
  <c r="G47" i="2"/>
  <c r="F47" i="2"/>
  <c r="E47" i="2"/>
  <c r="B47" i="2"/>
  <c r="A47" i="2"/>
  <c r="G46" i="2"/>
  <c r="F46" i="2"/>
  <c r="E46" i="2"/>
  <c r="D46" i="2"/>
  <c r="B46" i="2"/>
  <c r="A46" i="2"/>
  <c r="G45" i="2"/>
  <c r="F45" i="2"/>
  <c r="E45" i="2"/>
  <c r="D45" i="2"/>
  <c r="B45" i="2"/>
  <c r="A45" i="2"/>
  <c r="G44" i="2"/>
  <c r="F44" i="2"/>
  <c r="E44" i="2"/>
  <c r="D44" i="2"/>
  <c r="B44" i="2"/>
  <c r="A44" i="2"/>
  <c r="G43" i="2"/>
  <c r="E43" i="2"/>
  <c r="D43" i="2"/>
  <c r="B43" i="2"/>
  <c r="A43" i="2"/>
  <c r="G42" i="2"/>
  <c r="F42" i="2"/>
  <c r="E42" i="2"/>
  <c r="D42" i="2"/>
  <c r="B42" i="2"/>
  <c r="A42" i="2"/>
  <c r="G41" i="2"/>
  <c r="F41" i="2"/>
  <c r="E41" i="2"/>
  <c r="D41" i="2"/>
  <c r="B41" i="2"/>
  <c r="A41" i="2"/>
  <c r="G40" i="2"/>
  <c r="F40" i="2"/>
  <c r="E40" i="2"/>
  <c r="D40" i="2"/>
  <c r="B40" i="2"/>
  <c r="A40" i="2"/>
  <c r="G39" i="2"/>
  <c r="F39" i="2"/>
  <c r="E39" i="2"/>
  <c r="D39" i="2"/>
  <c r="B39" i="2"/>
  <c r="A39" i="2"/>
  <c r="G38" i="2"/>
  <c r="F38" i="2"/>
  <c r="E38" i="2"/>
  <c r="D38" i="2"/>
  <c r="B38" i="2"/>
  <c r="A38" i="2"/>
  <c r="G37" i="2"/>
  <c r="F37" i="2"/>
  <c r="E37" i="2"/>
  <c r="D37" i="2"/>
  <c r="B37" i="2"/>
  <c r="A37" i="2"/>
  <c r="G36" i="2"/>
  <c r="F36" i="2"/>
  <c r="E36" i="2"/>
  <c r="D36" i="2"/>
  <c r="B36" i="2"/>
  <c r="A36" i="2"/>
  <c r="G35" i="2"/>
  <c r="F35" i="2"/>
  <c r="E35" i="2"/>
  <c r="D35" i="2"/>
  <c r="B35" i="2"/>
  <c r="A35" i="2"/>
  <c r="G34" i="2"/>
  <c r="F34" i="2"/>
  <c r="E34" i="2"/>
  <c r="D34" i="2"/>
  <c r="B34" i="2"/>
  <c r="A34" i="2"/>
  <c r="G33" i="2"/>
  <c r="F33" i="2"/>
  <c r="E33" i="2"/>
  <c r="D33" i="2"/>
  <c r="B33" i="2"/>
  <c r="A33" i="2"/>
  <c r="G32" i="2"/>
  <c r="F32" i="2"/>
  <c r="E32" i="2"/>
  <c r="D32" i="2"/>
  <c r="B32" i="2"/>
  <c r="A32" i="2"/>
  <c r="G31" i="2"/>
  <c r="F31" i="2"/>
  <c r="E31" i="2"/>
  <c r="D31" i="2"/>
  <c r="C31" i="2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C49" i="2" s="1"/>
  <c r="C50" i="2" s="1"/>
  <c r="C51" i="2" s="1"/>
  <c r="C52" i="2" s="1"/>
  <c r="C53" i="2" s="1"/>
  <c r="C54" i="2" s="1"/>
  <c r="C55" i="2" s="1"/>
  <c r="B31" i="2"/>
  <c r="A31" i="2"/>
  <c r="G30" i="2"/>
  <c r="F30" i="2"/>
  <c r="E30" i="2"/>
  <c r="D30" i="2"/>
  <c r="B30" i="2"/>
  <c r="A30" i="2"/>
  <c r="G29" i="2"/>
  <c r="F29" i="2"/>
  <c r="E29" i="2"/>
  <c r="D29" i="2"/>
  <c r="B29" i="2"/>
  <c r="A29" i="2"/>
  <c r="G28" i="2"/>
  <c r="F28" i="2"/>
  <c r="E28" i="2"/>
  <c r="D28" i="2"/>
  <c r="B28" i="2"/>
  <c r="A28" i="2"/>
  <c r="G27" i="2"/>
  <c r="F27" i="2"/>
  <c r="E27" i="2"/>
  <c r="D27" i="2"/>
  <c r="B27" i="2"/>
  <c r="A27" i="2"/>
  <c r="G26" i="2"/>
  <c r="F26" i="2"/>
  <c r="E26" i="2"/>
  <c r="D26" i="2"/>
  <c r="B26" i="2"/>
  <c r="A26" i="2"/>
  <c r="G25" i="2"/>
  <c r="F25" i="2"/>
  <c r="E25" i="2"/>
  <c r="D25" i="2"/>
  <c r="B25" i="2"/>
  <c r="A25" i="2"/>
  <c r="G24" i="2"/>
  <c r="F24" i="2"/>
  <c r="E24" i="2"/>
  <c r="D24" i="2"/>
  <c r="B24" i="2"/>
  <c r="A24" i="2"/>
  <c r="G23" i="2"/>
  <c r="F23" i="2"/>
  <c r="E23" i="2"/>
  <c r="D23" i="2"/>
  <c r="B23" i="2"/>
  <c r="A23" i="2"/>
  <c r="G22" i="2"/>
  <c r="F22" i="2"/>
  <c r="E22" i="2"/>
  <c r="D22" i="2"/>
  <c r="B22" i="2"/>
  <c r="A22" i="2"/>
  <c r="G21" i="2"/>
  <c r="F21" i="2"/>
  <c r="E21" i="2"/>
  <c r="D21" i="2"/>
  <c r="B21" i="2"/>
  <c r="A21" i="2"/>
  <c r="G20" i="2"/>
  <c r="F20" i="2"/>
  <c r="E20" i="2"/>
  <c r="D20" i="2"/>
  <c r="B20" i="2"/>
  <c r="A20" i="2"/>
  <c r="G19" i="2"/>
  <c r="F19" i="2"/>
  <c r="E19" i="2"/>
  <c r="B19" i="2"/>
  <c r="A19" i="2"/>
  <c r="G18" i="2"/>
  <c r="F18" i="2"/>
  <c r="E18" i="2"/>
  <c r="D18" i="2"/>
  <c r="B18" i="2"/>
  <c r="A18" i="2"/>
  <c r="G17" i="2"/>
  <c r="F17" i="2"/>
  <c r="E17" i="2"/>
  <c r="D17" i="2"/>
  <c r="C17" i="2"/>
  <c r="C18" i="2" s="1"/>
  <c r="C19" i="2" s="1"/>
  <c r="C20" i="2" s="1"/>
  <c r="C21" i="2" s="1"/>
  <c r="C22" i="2" s="1"/>
  <c r="C23" i="2" s="1"/>
  <c r="C24" i="2" s="1"/>
  <c r="C25" i="2" s="1"/>
  <c r="C26" i="2" s="1"/>
  <c r="C27" i="2" s="1"/>
  <c r="C28" i="2" s="1"/>
  <c r="C29" i="2" s="1"/>
  <c r="B17" i="2"/>
  <c r="A17" i="2"/>
  <c r="G16" i="2"/>
  <c r="F16" i="2"/>
  <c r="E16" i="2"/>
  <c r="D16" i="2"/>
  <c r="B16" i="2"/>
  <c r="A16" i="2"/>
  <c r="G15" i="2"/>
  <c r="F15" i="2"/>
  <c r="E15" i="2"/>
  <c r="D15" i="2"/>
  <c r="B15" i="2"/>
  <c r="A15" i="2"/>
  <c r="G14" i="2"/>
  <c r="F14" i="2"/>
  <c r="E14" i="2"/>
  <c r="D14" i="2"/>
  <c r="B14" i="2"/>
  <c r="A14" i="2"/>
  <c r="G13" i="2"/>
  <c r="F13" i="2"/>
  <c r="E13" i="2"/>
  <c r="B13" i="2"/>
  <c r="A13" i="2"/>
  <c r="G12" i="2"/>
  <c r="F12" i="2"/>
  <c r="E12" i="2"/>
  <c r="D12" i="2"/>
  <c r="B12" i="2"/>
  <c r="A12" i="2"/>
  <c r="G11" i="2"/>
  <c r="F11" i="2"/>
  <c r="E11" i="2"/>
  <c r="D11" i="2"/>
  <c r="B11" i="2"/>
  <c r="A11" i="2"/>
  <c r="G10" i="2"/>
  <c r="F10" i="2"/>
  <c r="E10" i="2"/>
  <c r="D10" i="2"/>
  <c r="B10" i="2"/>
  <c r="A10" i="2"/>
  <c r="G9" i="2"/>
  <c r="F9" i="2"/>
  <c r="E9" i="2"/>
  <c r="D9" i="2"/>
  <c r="B9" i="2"/>
  <c r="A9" i="2"/>
  <c r="G8" i="2"/>
  <c r="F8" i="2"/>
  <c r="E8" i="2"/>
  <c r="D8" i="2"/>
  <c r="B8" i="2"/>
  <c r="A8" i="2"/>
  <c r="G7" i="2"/>
  <c r="F7" i="2"/>
  <c r="E7" i="2"/>
  <c r="D7" i="2"/>
  <c r="B7" i="2"/>
  <c r="A7" i="2"/>
  <c r="G6" i="2"/>
  <c r="F6" i="2"/>
  <c r="E6" i="2"/>
  <c r="D6" i="2"/>
  <c r="C6" i="2"/>
  <c r="C7" i="2" s="1"/>
  <c r="C8" i="2" s="1"/>
  <c r="C9" i="2" s="1"/>
  <c r="C10" i="2" s="1"/>
  <c r="C11" i="2" s="1"/>
  <c r="C12" i="2" s="1"/>
  <c r="C13" i="2" s="1"/>
  <c r="C14" i="2" s="1"/>
  <c r="C15" i="2" s="1"/>
  <c r="B6" i="2"/>
  <c r="A6" i="2"/>
  <c r="G5" i="2"/>
  <c r="F5" i="2"/>
  <c r="E5" i="2"/>
  <c r="D5" i="2"/>
  <c r="B5" i="2"/>
  <c r="A5" i="2"/>
  <c r="E4" i="2"/>
</calcChain>
</file>

<file path=xl/sharedStrings.xml><?xml version="1.0" encoding="utf-8"?>
<sst xmlns="http://schemas.openxmlformats.org/spreadsheetml/2006/main" count="32" uniqueCount="26">
  <si>
    <t>平成27年度第36回全日本ジュニアウエイトリフティング選手権大会</t>
    <rPh sb="27" eb="30">
      <t>センシュケン</t>
    </rPh>
    <phoneticPr fontId="3"/>
  </si>
  <si>
    <t>抽選結果</t>
    <rPh sb="0" eb="2">
      <t>チュウセン</t>
    </rPh>
    <rPh sb="2" eb="4">
      <t>ケッカ</t>
    </rPh>
    <phoneticPr fontId="3"/>
  </si>
  <si>
    <t>階級</t>
    <rPh sb="0" eb="2">
      <t>カイキュウ</t>
    </rPh>
    <phoneticPr fontId="3"/>
  </si>
  <si>
    <t>抽選番号</t>
    <rPh sb="0" eb="2">
      <t>チュウセン</t>
    </rPh>
    <rPh sb="2" eb="4">
      <t>バンゴウ</t>
    </rPh>
    <phoneticPr fontId="3"/>
  </si>
  <si>
    <t>氏名</t>
  </si>
  <si>
    <t>所　　　属</t>
    <rPh sb="0" eb="1">
      <t>ショ</t>
    </rPh>
    <rPh sb="4" eb="5">
      <t>ゾク</t>
    </rPh>
    <phoneticPr fontId="3"/>
  </si>
  <si>
    <t>生年</t>
    <rPh sb="0" eb="2">
      <t>セイネン</t>
    </rPh>
    <phoneticPr fontId="3"/>
  </si>
  <si>
    <t>濵ノ園　麻里</t>
    <rPh sb="2" eb="3">
      <t>ソノ</t>
    </rPh>
    <rPh sb="4" eb="6">
      <t>マリ</t>
    </rPh>
    <phoneticPr fontId="3"/>
  </si>
  <si>
    <t>高島学園中学校</t>
    <rPh sb="0" eb="2">
      <t>タカシマ</t>
    </rPh>
    <rPh sb="2" eb="4">
      <t>ガクエン</t>
    </rPh>
    <rPh sb="4" eb="7">
      <t>チュウガッコウ</t>
    </rPh>
    <phoneticPr fontId="3"/>
  </si>
  <si>
    <t>G．No．</t>
    <phoneticPr fontId="3"/>
  </si>
  <si>
    <t>井﨑　茅夏</t>
    <phoneticPr fontId="3"/>
  </si>
  <si>
    <t>遠藤　朱李</t>
    <phoneticPr fontId="3"/>
  </si>
  <si>
    <t>区分</t>
    <rPh sb="0" eb="2">
      <t>クブン</t>
    </rPh>
    <phoneticPr fontId="3"/>
  </si>
  <si>
    <t>G．No．</t>
    <phoneticPr fontId="3"/>
  </si>
  <si>
    <t>備考２</t>
    <rPh sb="0" eb="2">
      <t>ビコウ</t>
    </rPh>
    <phoneticPr fontId="3"/>
  </si>
  <si>
    <t>学年</t>
    <rPh sb="0" eb="2">
      <t>ガクネン</t>
    </rPh>
    <phoneticPr fontId="3"/>
  </si>
  <si>
    <t>所属</t>
    <rPh sb="0" eb="2">
      <t>ショゾク</t>
    </rPh>
    <phoneticPr fontId="3"/>
  </si>
  <si>
    <t>愛媛</t>
    <phoneticPr fontId="3"/>
  </si>
  <si>
    <t>新居浜市立川東中学校</t>
  </si>
  <si>
    <t>古屋敷　拓也</t>
    <rPh sb="0" eb="1">
      <t>フル</t>
    </rPh>
    <phoneticPr fontId="3"/>
  </si>
  <si>
    <t>櫻井　歩</t>
    <rPh sb="0" eb="2">
      <t>サクライ</t>
    </rPh>
    <phoneticPr fontId="3"/>
  </si>
  <si>
    <t>西村　晋悟</t>
  </si>
  <si>
    <t>尾添　勇平</t>
    <phoneticPr fontId="3"/>
  </si>
  <si>
    <t>横山　太偉雅</t>
    <phoneticPr fontId="3"/>
  </si>
  <si>
    <t>山名　ディオン</t>
    <phoneticPr fontId="3"/>
  </si>
  <si>
    <t>山口　優人</t>
    <rPh sb="0" eb="2">
      <t>ヤマグチ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</si>
</sst>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ＭＳ Ｐゴシック"/>
      <family val="2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shrinkToFit="1"/>
    </xf>
    <xf numFmtId="0" fontId="4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shrinkToFit="1"/>
    </xf>
    <xf numFmtId="0" fontId="0" fillId="0" borderId="1" xfId="0" applyBorder="1" applyAlignment="1">
      <alignment horizontal="center"/>
    </xf>
    <xf numFmtId="0" fontId="0" fillId="0" borderId="1" xfId="0" applyBorder="1"/>
    <xf numFmtId="14" fontId="0" fillId="0" borderId="1" xfId="0" applyNumberFormat="1" applyBorder="1" applyAlignment="1">
      <alignment horizontal="center" shrinkToFi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4" fillId="0" borderId="2" xfId="0" applyFont="1" applyBorder="1" applyAlignment="1">
      <alignment horizontal="center" wrapText="1"/>
    </xf>
    <xf numFmtId="14" fontId="0" fillId="0" borderId="2" xfId="0" applyNumberFormat="1" applyBorder="1" applyAlignment="1">
      <alignment horizontal="center" shrinkToFit="1"/>
    </xf>
    <xf numFmtId="0" fontId="0" fillId="0" borderId="3" xfId="0" applyBorder="1" applyAlignment="1">
      <alignment horizontal="center"/>
    </xf>
    <xf numFmtId="0" fontId="0" fillId="0" borderId="3" xfId="0" applyBorder="1"/>
    <xf numFmtId="0" fontId="4" fillId="0" borderId="3" xfId="0" applyFont="1" applyBorder="1" applyAlignment="1">
      <alignment horizontal="center" wrapText="1"/>
    </xf>
    <xf numFmtId="14" fontId="0" fillId="0" borderId="3" xfId="0" applyNumberFormat="1" applyBorder="1" applyAlignment="1">
      <alignment horizontal="center" shrinkToFit="1"/>
    </xf>
    <xf numFmtId="14" fontId="0" fillId="0" borderId="1" xfId="0" applyNumberFormat="1" applyBorder="1" applyAlignment="1">
      <alignment shrinkToFit="1"/>
    </xf>
    <xf numFmtId="0" fontId="0" fillId="0" borderId="4" xfId="0" applyBorder="1" applyAlignment="1">
      <alignment horizontal="center"/>
    </xf>
    <xf numFmtId="0" fontId="0" fillId="0" borderId="4" xfId="0" applyBorder="1"/>
    <xf numFmtId="14" fontId="0" fillId="0" borderId="4" xfId="0" applyNumberFormat="1" applyBorder="1" applyAlignment="1">
      <alignment shrinkToFit="1"/>
    </xf>
    <xf numFmtId="14" fontId="0" fillId="0" borderId="2" xfId="0" applyNumberFormat="1" applyBorder="1" applyAlignment="1">
      <alignment shrinkToFit="1"/>
    </xf>
    <xf numFmtId="14" fontId="0" fillId="0" borderId="3" xfId="0" applyNumberFormat="1" applyBorder="1" applyAlignment="1">
      <alignment shrinkToFit="1"/>
    </xf>
    <xf numFmtId="0" fontId="1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j-w-a.or.jp/data/top/2016/&#20840;&#26085;&#26412;&#12472;&#12517;&#12491;&#12450;&#25277;&#36984;&#32080;&#265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抽選男子"/>
      <sheetName val="抽選結果男子"/>
      <sheetName val="検量リスト男子"/>
      <sheetName val="Sheet1"/>
      <sheetName val="抽選女子"/>
      <sheetName val="Sheet2"/>
      <sheetName val="抽選結果女子"/>
      <sheetName val="検量リスト女子"/>
    </sheetNames>
    <sheetDataSet>
      <sheetData sheetId="0">
        <row r="2">
          <cell r="C2">
            <v>2</v>
          </cell>
          <cell r="E2">
            <v>56</v>
          </cell>
          <cell r="G2" t="str">
            <v>益子　広幸</v>
          </cell>
          <cell r="H2" t="str">
            <v>大子清流高等学校</v>
          </cell>
          <cell r="I2">
            <v>35711</v>
          </cell>
          <cell r="K2" t="str">
            <v>茨城</v>
          </cell>
        </row>
        <row r="3">
          <cell r="C3">
            <v>9</v>
          </cell>
          <cell r="E3">
            <v>56</v>
          </cell>
          <cell r="G3" t="str">
            <v>生頼　啓暉</v>
          </cell>
          <cell r="H3" t="str">
            <v>明石南高等学校</v>
          </cell>
          <cell r="I3">
            <v>36506</v>
          </cell>
          <cell r="K3" t="str">
            <v>兵庫</v>
          </cell>
        </row>
        <row r="4">
          <cell r="C4">
            <v>12</v>
          </cell>
          <cell r="E4">
            <v>56</v>
          </cell>
          <cell r="G4" t="str">
            <v>前田　魁</v>
          </cell>
          <cell r="H4" t="str">
            <v>八幡中央高等学校</v>
          </cell>
          <cell r="I4">
            <v>36186</v>
          </cell>
          <cell r="K4" t="str">
            <v>福岡</v>
          </cell>
        </row>
        <row r="5">
          <cell r="C5">
            <v>17</v>
          </cell>
          <cell r="E5">
            <v>56</v>
          </cell>
          <cell r="G5" t="str">
            <v>紙屋　十磨</v>
          </cell>
          <cell r="H5" t="str">
            <v>東亜学園高等学校</v>
          </cell>
          <cell r="I5">
            <v>36247</v>
          </cell>
          <cell r="K5" t="str">
            <v>東京</v>
          </cell>
        </row>
        <row r="6">
          <cell r="C6">
            <v>18</v>
          </cell>
          <cell r="E6">
            <v>56</v>
          </cell>
          <cell r="G6" t="str">
            <v>吉本　将之</v>
          </cell>
          <cell r="H6" t="str">
            <v>金沢学院大学</v>
          </cell>
          <cell r="I6">
            <v>35122</v>
          </cell>
          <cell r="K6" t="str">
            <v>三重</v>
          </cell>
        </row>
        <row r="7">
          <cell r="C7">
            <v>27</v>
          </cell>
          <cell r="E7">
            <v>56</v>
          </cell>
          <cell r="G7" t="str">
            <v>久保　海斗</v>
          </cell>
          <cell r="H7" t="str">
            <v>坂井高等学校</v>
          </cell>
          <cell r="I7">
            <v>36184</v>
          </cell>
          <cell r="K7" t="str">
            <v>福井</v>
          </cell>
        </row>
        <row r="8">
          <cell r="C8">
            <v>42</v>
          </cell>
          <cell r="E8">
            <v>56</v>
          </cell>
          <cell r="G8" t="str">
            <v>妹尾　侑哉</v>
          </cell>
          <cell r="H8" t="str">
            <v>東京国際大学</v>
          </cell>
          <cell r="I8">
            <v>35312</v>
          </cell>
          <cell r="K8" t="str">
            <v>香川</v>
          </cell>
        </row>
        <row r="9">
          <cell r="C9">
            <v>44</v>
          </cell>
          <cell r="E9">
            <v>56</v>
          </cell>
          <cell r="G9" t="str">
            <v>前田ジョンレイ</v>
          </cell>
          <cell r="H9" t="str">
            <v>西脇北高等学校</v>
          </cell>
          <cell r="I9">
            <v>35446</v>
          </cell>
          <cell r="K9" t="str">
            <v>兵庫</v>
          </cell>
        </row>
        <row r="10">
          <cell r="C10">
            <v>54</v>
          </cell>
          <cell r="E10">
            <v>56</v>
          </cell>
          <cell r="G10" t="str">
            <v>砂山　昂大</v>
          </cell>
          <cell r="H10" t="str">
            <v>中　央　大　学</v>
          </cell>
          <cell r="I10">
            <v>35206</v>
          </cell>
          <cell r="K10" t="str">
            <v>大分</v>
          </cell>
        </row>
        <row r="11">
          <cell r="C11">
            <v>55</v>
          </cell>
          <cell r="E11">
            <v>56</v>
          </cell>
          <cell r="G11" t="str">
            <v>知念勇人</v>
          </cell>
          <cell r="H11" t="str">
            <v>早稲田大学</v>
          </cell>
          <cell r="I11">
            <v>35230</v>
          </cell>
          <cell r="K11" t="str">
            <v>沖縄</v>
          </cell>
        </row>
        <row r="12">
          <cell r="C12">
            <v>62</v>
          </cell>
          <cell r="E12">
            <v>56</v>
          </cell>
          <cell r="G12" t="str">
            <v>坂本　拓弥</v>
          </cell>
          <cell r="H12" t="str">
            <v>自衛隊体育学校</v>
          </cell>
          <cell r="I12">
            <v>35112</v>
          </cell>
          <cell r="K12" t="str">
            <v>埼玉</v>
          </cell>
        </row>
        <row r="13">
          <cell r="C13">
            <v>83</v>
          </cell>
          <cell r="E13">
            <v>56</v>
          </cell>
          <cell r="G13" t="str">
            <v>田中　優輝</v>
          </cell>
          <cell r="H13" t="str">
            <v>近畿大学</v>
          </cell>
          <cell r="I13">
            <v>35416</v>
          </cell>
          <cell r="K13" t="str">
            <v>大阪</v>
          </cell>
        </row>
        <row r="14">
          <cell r="C14">
            <v>5</v>
          </cell>
          <cell r="E14">
            <v>62</v>
          </cell>
          <cell r="G14" t="str">
            <v>山本　恭介</v>
          </cell>
          <cell r="H14" t="str">
            <v>谷村工業高等学校</v>
          </cell>
          <cell r="I14">
            <v>35524</v>
          </cell>
          <cell r="K14" t="str">
            <v>山梨</v>
          </cell>
        </row>
        <row r="15">
          <cell r="C15">
            <v>13</v>
          </cell>
          <cell r="E15">
            <v>62</v>
          </cell>
          <cell r="G15" t="str">
            <v>後藤　大雅</v>
          </cell>
          <cell r="H15" t="str">
            <v>大分工業高等学校</v>
          </cell>
          <cell r="I15">
            <v>36222</v>
          </cell>
          <cell r="K15" t="str">
            <v>大分</v>
          </cell>
        </row>
        <row r="16">
          <cell r="C16">
            <v>15</v>
          </cell>
          <cell r="E16">
            <v>62</v>
          </cell>
          <cell r="G16" t="str">
            <v>友利　和樹</v>
          </cell>
          <cell r="H16" t="str">
            <v>金沢学院大学</v>
          </cell>
          <cell r="I16">
            <v>35334</v>
          </cell>
          <cell r="K16" t="str">
            <v>沖縄</v>
          </cell>
        </row>
        <row r="17">
          <cell r="C17">
            <v>21</v>
          </cell>
          <cell r="E17">
            <v>62</v>
          </cell>
          <cell r="G17" t="str">
            <v>森田　幸司</v>
          </cell>
          <cell r="H17" t="str">
            <v>糸満高等学校</v>
          </cell>
          <cell r="I17">
            <v>35810</v>
          </cell>
          <cell r="K17" t="str">
            <v>沖縄</v>
          </cell>
        </row>
        <row r="18">
          <cell r="C18">
            <v>23</v>
          </cell>
          <cell r="E18">
            <v>62</v>
          </cell>
          <cell r="G18" t="str">
            <v>秋本　将吾</v>
          </cell>
          <cell r="H18" t="str">
            <v>東亜学園高等学校</v>
          </cell>
          <cell r="I18">
            <v>36266</v>
          </cell>
          <cell r="K18" t="str">
            <v>東京</v>
          </cell>
        </row>
        <row r="19">
          <cell r="C19">
            <v>37</v>
          </cell>
          <cell r="E19">
            <v>62</v>
          </cell>
          <cell r="G19" t="str">
            <v>芥　　亨哉</v>
          </cell>
          <cell r="H19" t="str">
            <v>多度津高等学校</v>
          </cell>
          <cell r="I19">
            <v>36240</v>
          </cell>
          <cell r="K19" t="str">
            <v>香川</v>
          </cell>
        </row>
        <row r="20">
          <cell r="C20">
            <v>39</v>
          </cell>
          <cell r="E20">
            <v>62</v>
          </cell>
          <cell r="G20" t="str">
            <v>時任　飛鳥</v>
          </cell>
          <cell r="H20" t="str">
            <v>多度津高等学校</v>
          </cell>
          <cell r="I20">
            <v>35683</v>
          </cell>
          <cell r="K20" t="str">
            <v>香川</v>
          </cell>
        </row>
        <row r="21">
          <cell r="C21">
            <v>41</v>
          </cell>
          <cell r="E21">
            <v>62</v>
          </cell>
          <cell r="H21" t="str">
            <v>四日市工業高等学校</v>
          </cell>
          <cell r="I21">
            <v>35854</v>
          </cell>
          <cell r="K21" t="str">
            <v>三重</v>
          </cell>
        </row>
        <row r="22">
          <cell r="C22">
            <v>65</v>
          </cell>
          <cell r="E22">
            <v>62</v>
          </cell>
          <cell r="G22" t="str">
            <v>小水流　朋樹</v>
          </cell>
          <cell r="H22" t="str">
            <v>小林高等学校</v>
          </cell>
          <cell r="I22">
            <v>35745</v>
          </cell>
          <cell r="K22" t="str">
            <v>宮崎</v>
          </cell>
        </row>
        <row r="23">
          <cell r="C23">
            <v>67</v>
          </cell>
          <cell r="E23">
            <v>62</v>
          </cell>
          <cell r="G23" t="str">
            <v>木村　勇喜</v>
          </cell>
          <cell r="H23" t="str">
            <v>明石南高等学校</v>
          </cell>
          <cell r="I23">
            <v>36229</v>
          </cell>
          <cell r="K23" t="str">
            <v>兵庫</v>
          </cell>
        </row>
        <row r="24">
          <cell r="C24">
            <v>73</v>
          </cell>
          <cell r="E24">
            <v>62</v>
          </cell>
          <cell r="G24" t="str">
            <v>穐山　亮</v>
          </cell>
          <cell r="H24" t="str">
            <v>小山高等学校</v>
          </cell>
          <cell r="I24">
            <v>36225</v>
          </cell>
          <cell r="K24" t="str">
            <v>栃木</v>
          </cell>
        </row>
        <row r="25">
          <cell r="C25">
            <v>76</v>
          </cell>
          <cell r="E25">
            <v>62</v>
          </cell>
          <cell r="G25" t="str">
            <v>喜屋武　翔太</v>
          </cell>
          <cell r="H25" t="str">
            <v>沖縄調理師専門学校</v>
          </cell>
          <cell r="I25">
            <v>35409</v>
          </cell>
          <cell r="K25" t="str">
            <v>沖縄</v>
          </cell>
        </row>
        <row r="26">
          <cell r="C26">
            <v>84</v>
          </cell>
          <cell r="E26">
            <v>62</v>
          </cell>
          <cell r="G26" t="str">
            <v>森川　芳樹</v>
          </cell>
          <cell r="H26" t="str">
            <v>早稲田大学</v>
          </cell>
          <cell r="I26">
            <v>35131</v>
          </cell>
          <cell r="K26" t="str">
            <v>兵庫</v>
          </cell>
        </row>
        <row r="27">
          <cell r="C27">
            <v>3</v>
          </cell>
          <cell r="E27">
            <v>69</v>
          </cell>
          <cell r="G27" t="str">
            <v>花井　慶典</v>
          </cell>
          <cell r="H27" t="str">
            <v>平成国際大学</v>
          </cell>
          <cell r="I27">
            <v>35301</v>
          </cell>
          <cell r="K27" t="str">
            <v>埼玉</v>
          </cell>
        </row>
        <row r="28">
          <cell r="C28">
            <v>8</v>
          </cell>
          <cell r="E28">
            <v>69</v>
          </cell>
          <cell r="G28" t="str">
            <v>大塚　和</v>
          </cell>
          <cell r="H28" t="str">
            <v>びわこ成蹊スポーツ大学</v>
          </cell>
          <cell r="I28">
            <v>35241</v>
          </cell>
          <cell r="K28" t="str">
            <v>滋賀</v>
          </cell>
        </row>
        <row r="29">
          <cell r="C29">
            <v>22</v>
          </cell>
          <cell r="E29">
            <v>69</v>
          </cell>
          <cell r="G29" t="str">
            <v>河野　真輝</v>
          </cell>
          <cell r="H29" t="str">
            <v>小林高等学校</v>
          </cell>
          <cell r="I29">
            <v>35605</v>
          </cell>
          <cell r="K29" t="str">
            <v>宮崎</v>
          </cell>
        </row>
        <row r="30">
          <cell r="C30">
            <v>30</v>
          </cell>
          <cell r="E30">
            <v>69</v>
          </cell>
          <cell r="G30" t="str">
            <v>知念　勇樹</v>
          </cell>
          <cell r="H30" t="str">
            <v>関西大学第一高等学校</v>
          </cell>
          <cell r="I30">
            <v>36005</v>
          </cell>
          <cell r="K30" t="str">
            <v>大阪</v>
          </cell>
        </row>
        <row r="31">
          <cell r="C31">
            <v>34</v>
          </cell>
          <cell r="E31">
            <v>69</v>
          </cell>
          <cell r="G31" t="str">
            <v>伊丹　玲於奈</v>
          </cell>
          <cell r="H31" t="str">
            <v>日　本　大　学</v>
          </cell>
          <cell r="I31">
            <v>35445</v>
          </cell>
          <cell r="K31" t="str">
            <v>三重</v>
          </cell>
        </row>
        <row r="32">
          <cell r="C32">
            <v>40</v>
          </cell>
          <cell r="E32">
            <v>69</v>
          </cell>
          <cell r="G32" t="str">
            <v>宮本　昌典</v>
          </cell>
          <cell r="H32" t="str">
            <v>東京国際大学</v>
          </cell>
          <cell r="I32">
            <v>35464</v>
          </cell>
          <cell r="K32" t="str">
            <v>沖縄</v>
          </cell>
        </row>
        <row r="33">
          <cell r="C33">
            <v>52</v>
          </cell>
          <cell r="E33">
            <v>69</v>
          </cell>
          <cell r="G33" t="str">
            <v>近内　三孝</v>
          </cell>
          <cell r="H33" t="str">
            <v>日　本　大　学</v>
          </cell>
          <cell r="I33">
            <v>35138</v>
          </cell>
          <cell r="K33" t="str">
            <v>福島</v>
          </cell>
        </row>
        <row r="34">
          <cell r="C34">
            <v>53</v>
          </cell>
          <cell r="E34">
            <v>69</v>
          </cell>
          <cell r="G34" t="str">
            <v>田中　裕也</v>
          </cell>
          <cell r="H34" t="str">
            <v>小林秀峰高等学校</v>
          </cell>
          <cell r="I34">
            <v>35636</v>
          </cell>
          <cell r="K34" t="str">
            <v>宮崎</v>
          </cell>
        </row>
        <row r="35">
          <cell r="C35">
            <v>79</v>
          </cell>
          <cell r="E35">
            <v>69</v>
          </cell>
          <cell r="G35" t="str">
            <v>鳥島　　輝</v>
          </cell>
          <cell r="H35" t="str">
            <v>柴田高等学校</v>
          </cell>
          <cell r="I35">
            <v>35644</v>
          </cell>
          <cell r="K35" t="str">
            <v>宮城</v>
          </cell>
        </row>
        <row r="36">
          <cell r="C36">
            <v>82</v>
          </cell>
          <cell r="E36">
            <v>69</v>
          </cell>
          <cell r="G36" t="str">
            <v>山根　大地</v>
          </cell>
          <cell r="H36" t="str">
            <v>小山高等学校</v>
          </cell>
          <cell r="I36">
            <v>35894</v>
          </cell>
          <cell r="K36" t="str">
            <v>栃木</v>
          </cell>
        </row>
        <row r="37">
          <cell r="C37">
            <v>1</v>
          </cell>
          <cell r="E37">
            <v>77</v>
          </cell>
          <cell r="G37" t="str">
            <v>大室　了介</v>
          </cell>
          <cell r="H37" t="str">
            <v>日本体育大学</v>
          </cell>
          <cell r="I37">
            <v>35068</v>
          </cell>
          <cell r="K37" t="str">
            <v>岡山</v>
          </cell>
        </row>
        <row r="38">
          <cell r="C38">
            <v>4</v>
          </cell>
          <cell r="E38">
            <v>77</v>
          </cell>
          <cell r="G38" t="str">
            <v>栁川　友章</v>
          </cell>
          <cell r="H38" t="str">
            <v>亀山高等学校</v>
          </cell>
          <cell r="I38">
            <v>35937</v>
          </cell>
          <cell r="K38" t="str">
            <v>三重</v>
          </cell>
        </row>
        <row r="39">
          <cell r="C39">
            <v>10</v>
          </cell>
          <cell r="E39">
            <v>77</v>
          </cell>
          <cell r="G39" t="str">
            <v>廣瀬　　翼</v>
          </cell>
          <cell r="H39" t="str">
            <v>東亜学園OBC</v>
          </cell>
          <cell r="I39">
            <v>35128</v>
          </cell>
          <cell r="K39" t="str">
            <v>東京</v>
          </cell>
        </row>
        <row r="40">
          <cell r="C40">
            <v>11</v>
          </cell>
          <cell r="E40">
            <v>77</v>
          </cell>
          <cell r="G40" t="str">
            <v>庄司　勇人</v>
          </cell>
          <cell r="H40" t="str">
            <v>近畿大学</v>
          </cell>
          <cell r="I40">
            <v>35272</v>
          </cell>
          <cell r="K40" t="str">
            <v>京都</v>
          </cell>
        </row>
        <row r="41">
          <cell r="C41">
            <v>20</v>
          </cell>
          <cell r="E41">
            <v>77</v>
          </cell>
          <cell r="G41" t="str">
            <v>原　勇輝</v>
          </cell>
          <cell r="H41" t="str">
            <v>徳島科学技術高等学校</v>
          </cell>
          <cell r="I41">
            <v>35562</v>
          </cell>
          <cell r="K41" t="str">
            <v>徳島</v>
          </cell>
        </row>
        <row r="42">
          <cell r="C42">
            <v>28</v>
          </cell>
          <cell r="E42">
            <v>77</v>
          </cell>
          <cell r="G42" t="str">
            <v>宍戸　大輔</v>
          </cell>
          <cell r="H42" t="str">
            <v>福島工業高等学校</v>
          </cell>
          <cell r="I42">
            <v>36178</v>
          </cell>
          <cell r="K42" t="str">
            <v>福島</v>
          </cell>
        </row>
        <row r="43">
          <cell r="C43">
            <v>31</v>
          </cell>
          <cell r="E43">
            <v>77</v>
          </cell>
          <cell r="G43" t="str">
            <v>永迫竜矢</v>
          </cell>
          <cell r="H43" t="str">
            <v>早稲田大学</v>
          </cell>
          <cell r="I43">
            <v>35439</v>
          </cell>
          <cell r="K43" t="str">
            <v>宮崎</v>
          </cell>
        </row>
        <row r="44">
          <cell r="C44">
            <v>45</v>
          </cell>
          <cell r="E44">
            <v>77</v>
          </cell>
          <cell r="G44" t="str">
            <v>水野　世那</v>
          </cell>
          <cell r="H44" t="str">
            <v>日本体育大学</v>
          </cell>
          <cell r="I44">
            <v>35071</v>
          </cell>
          <cell r="K44" t="str">
            <v>愛知</v>
          </cell>
        </row>
        <row r="45">
          <cell r="C45">
            <v>51</v>
          </cell>
          <cell r="E45">
            <v>77</v>
          </cell>
          <cell r="G45" t="str">
            <v>小藤　豪士</v>
          </cell>
          <cell r="H45" t="str">
            <v>小山高等学校</v>
          </cell>
          <cell r="I45">
            <v>36189</v>
          </cell>
          <cell r="K45" t="str">
            <v>栃木</v>
          </cell>
        </row>
        <row r="46">
          <cell r="C46">
            <v>63</v>
          </cell>
          <cell r="E46">
            <v>77</v>
          </cell>
          <cell r="G46" t="str">
            <v>松尾　侑宇大</v>
          </cell>
          <cell r="H46" t="str">
            <v>中　央　大　学</v>
          </cell>
          <cell r="I46">
            <v>35101</v>
          </cell>
          <cell r="K46" t="str">
            <v>東京</v>
          </cell>
        </row>
        <row r="47">
          <cell r="C47">
            <v>68</v>
          </cell>
          <cell r="E47">
            <v>77</v>
          </cell>
          <cell r="G47" t="str">
            <v>安藤　勇馬</v>
          </cell>
          <cell r="H47" t="str">
            <v>日　本　大　学</v>
          </cell>
          <cell r="I47">
            <v>35081</v>
          </cell>
          <cell r="K47" t="str">
            <v>岐阜</v>
          </cell>
        </row>
        <row r="48">
          <cell r="C48">
            <v>71</v>
          </cell>
          <cell r="E48">
            <v>77</v>
          </cell>
          <cell r="G48" t="str">
            <v>牧野　達樹</v>
          </cell>
          <cell r="H48" t="str">
            <v>須磨友が丘高等学校</v>
          </cell>
          <cell r="I48">
            <v>36234</v>
          </cell>
          <cell r="K48" t="str">
            <v>兵庫</v>
          </cell>
        </row>
        <row r="49">
          <cell r="C49">
            <v>7</v>
          </cell>
          <cell r="E49">
            <v>85</v>
          </cell>
          <cell r="G49" t="str">
            <v>島袋　匡継</v>
          </cell>
          <cell r="H49" t="str">
            <v>日　本　大　学</v>
          </cell>
          <cell r="I49">
            <v>35329</v>
          </cell>
          <cell r="K49" t="str">
            <v>山梨</v>
          </cell>
        </row>
        <row r="50">
          <cell r="C50">
            <v>35</v>
          </cell>
          <cell r="E50">
            <v>85</v>
          </cell>
          <cell r="H50" t="str">
            <v>小山高等学校</v>
          </cell>
          <cell r="I50">
            <v>36168</v>
          </cell>
          <cell r="K50" t="str">
            <v>栃木</v>
          </cell>
        </row>
        <row r="51">
          <cell r="C51">
            <v>43</v>
          </cell>
          <cell r="E51">
            <v>85</v>
          </cell>
          <cell r="G51" t="str">
            <v>福田　匠磨</v>
          </cell>
          <cell r="H51" t="str">
            <v>九州工業大学</v>
          </cell>
          <cell r="I51">
            <v>35332</v>
          </cell>
          <cell r="K51" t="str">
            <v>福岡</v>
          </cell>
        </row>
        <row r="52">
          <cell r="C52">
            <v>56</v>
          </cell>
          <cell r="E52">
            <v>85</v>
          </cell>
          <cell r="G52" t="str">
            <v>小松　幸佑</v>
          </cell>
          <cell r="H52" t="str">
            <v>松商学園高等学校</v>
          </cell>
          <cell r="I52">
            <v>35743</v>
          </cell>
          <cell r="K52" t="str">
            <v>長野</v>
          </cell>
        </row>
        <row r="53">
          <cell r="C53">
            <v>64</v>
          </cell>
          <cell r="E53">
            <v>85</v>
          </cell>
          <cell r="H53" t="str">
            <v>金沢学院東高等学校</v>
          </cell>
          <cell r="I53">
            <v>35994</v>
          </cell>
          <cell r="K53" t="str">
            <v>石川</v>
          </cell>
        </row>
        <row r="54">
          <cell r="C54">
            <v>78</v>
          </cell>
          <cell r="E54">
            <v>85</v>
          </cell>
          <cell r="G54" t="str">
            <v>土田　惠和</v>
          </cell>
          <cell r="H54" t="str">
            <v>日　本　大　学</v>
          </cell>
          <cell r="I54">
            <v>35320</v>
          </cell>
          <cell r="K54" t="str">
            <v>新潟</v>
          </cell>
        </row>
        <row r="55">
          <cell r="C55">
            <v>80</v>
          </cell>
          <cell r="E55">
            <v>85</v>
          </cell>
          <cell r="G55" t="str">
            <v>河村　紀毅</v>
          </cell>
          <cell r="H55" t="str">
            <v>滑川高等学校</v>
          </cell>
          <cell r="I55">
            <v>35746</v>
          </cell>
          <cell r="K55" t="str">
            <v>富山</v>
          </cell>
        </row>
        <row r="56">
          <cell r="C56">
            <v>81</v>
          </cell>
          <cell r="E56">
            <v>85</v>
          </cell>
          <cell r="G56" t="str">
            <v>野尻　雄基</v>
          </cell>
          <cell r="H56" t="str">
            <v>日本体育大学</v>
          </cell>
          <cell r="I56">
            <v>35471</v>
          </cell>
          <cell r="K56" t="str">
            <v>栃木</v>
          </cell>
        </row>
        <row r="57">
          <cell r="C57">
            <v>16</v>
          </cell>
          <cell r="E57">
            <v>94</v>
          </cell>
          <cell r="G57" t="str">
            <v>金森　誉之</v>
          </cell>
          <cell r="H57" t="str">
            <v>桂高等学校</v>
          </cell>
          <cell r="I57">
            <v>35840</v>
          </cell>
          <cell r="K57" t="str">
            <v>山梨</v>
          </cell>
        </row>
        <row r="58">
          <cell r="C58">
            <v>29</v>
          </cell>
          <cell r="E58">
            <v>94</v>
          </cell>
          <cell r="G58" t="str">
            <v>元木　雅人</v>
          </cell>
          <cell r="H58" t="str">
            <v>明　治　大　学</v>
          </cell>
          <cell r="I58">
            <v>35249</v>
          </cell>
          <cell r="K58" t="str">
            <v>奈良</v>
          </cell>
        </row>
        <row r="59">
          <cell r="C59">
            <v>33</v>
          </cell>
          <cell r="E59">
            <v>94</v>
          </cell>
          <cell r="G59" t="str">
            <v>渡邊　健太郎</v>
          </cell>
          <cell r="H59" t="str">
            <v>拓　殖　大　学</v>
          </cell>
          <cell r="I59">
            <v>35366</v>
          </cell>
          <cell r="K59" t="str">
            <v>宮城</v>
          </cell>
        </row>
        <row r="60">
          <cell r="C60">
            <v>48</v>
          </cell>
          <cell r="E60">
            <v>94</v>
          </cell>
          <cell r="G60" t="str">
            <v>福本　龍馬</v>
          </cell>
          <cell r="H60" t="str">
            <v>士別翔雲高等学校</v>
          </cell>
          <cell r="I60">
            <v>35846</v>
          </cell>
          <cell r="K60" t="str">
            <v>北海道</v>
          </cell>
        </row>
        <row r="61">
          <cell r="C61">
            <v>50</v>
          </cell>
          <cell r="E61">
            <v>94</v>
          </cell>
          <cell r="G61" t="str">
            <v>佐藤　啓隆</v>
          </cell>
          <cell r="H61" t="str">
            <v>日本体育大学</v>
          </cell>
          <cell r="I61">
            <v>35313</v>
          </cell>
          <cell r="K61" t="str">
            <v>福島</v>
          </cell>
        </row>
        <row r="62">
          <cell r="C62">
            <v>59</v>
          </cell>
          <cell r="E62">
            <v>94</v>
          </cell>
          <cell r="G62" t="str">
            <v>二階堂　功　輝</v>
          </cell>
          <cell r="H62" t="str">
            <v>日本体育大学</v>
          </cell>
          <cell r="I62">
            <v>35288</v>
          </cell>
          <cell r="K62" t="str">
            <v>北海道</v>
          </cell>
        </row>
        <row r="63">
          <cell r="C63">
            <v>61</v>
          </cell>
          <cell r="E63">
            <v>94</v>
          </cell>
          <cell r="G63" t="str">
            <v>ｼﾞｪﾝﾃﾞｨ　今 夢</v>
          </cell>
          <cell r="H63" t="str">
            <v>中　央　大　学</v>
          </cell>
          <cell r="I63">
            <v>35468</v>
          </cell>
          <cell r="K63" t="str">
            <v>東京</v>
          </cell>
        </row>
        <row r="64">
          <cell r="C64">
            <v>69</v>
          </cell>
          <cell r="E64">
            <v>94</v>
          </cell>
          <cell r="G64" t="str">
            <v>請舛　泰俊</v>
          </cell>
          <cell r="H64" t="str">
            <v>沖縄工業高等学校</v>
          </cell>
          <cell r="I64">
            <v>35772</v>
          </cell>
          <cell r="K64" t="str">
            <v>沖縄</v>
          </cell>
        </row>
        <row r="65">
          <cell r="C65">
            <v>70</v>
          </cell>
          <cell r="E65">
            <v>94</v>
          </cell>
          <cell r="G65" t="str">
            <v>青木　智也</v>
          </cell>
          <cell r="H65" t="str">
            <v>田村高等学校</v>
          </cell>
          <cell r="I65">
            <v>35752</v>
          </cell>
          <cell r="K65" t="str">
            <v>福島</v>
          </cell>
        </row>
        <row r="66">
          <cell r="C66">
            <v>75</v>
          </cell>
          <cell r="E66">
            <v>94</v>
          </cell>
          <cell r="G66" t="str">
            <v>雨宮　玄剛</v>
          </cell>
          <cell r="H66" t="str">
            <v>法　政　大　学</v>
          </cell>
          <cell r="I66">
            <v>35228</v>
          </cell>
          <cell r="K66" t="str">
            <v>山梨</v>
          </cell>
        </row>
        <row r="67">
          <cell r="C67">
            <v>6</v>
          </cell>
          <cell r="E67">
            <v>105</v>
          </cell>
          <cell r="G67" t="str">
            <v>坂本　洋平</v>
          </cell>
          <cell r="H67" t="str">
            <v>三木東高等学校</v>
          </cell>
          <cell r="I67">
            <v>35998</v>
          </cell>
          <cell r="K67" t="str">
            <v>兵庫</v>
          </cell>
        </row>
        <row r="68">
          <cell r="C68">
            <v>14</v>
          </cell>
          <cell r="E68">
            <v>105</v>
          </cell>
          <cell r="H68" t="str">
            <v>関西大学</v>
          </cell>
          <cell r="I68">
            <v>35506</v>
          </cell>
          <cell r="K68" t="str">
            <v>滋賀</v>
          </cell>
        </row>
        <row r="69">
          <cell r="C69">
            <v>25</v>
          </cell>
          <cell r="E69">
            <v>105</v>
          </cell>
          <cell r="G69" t="str">
            <v>棚原　幹善</v>
          </cell>
          <cell r="H69" t="str">
            <v>沖縄工業高等学校</v>
          </cell>
          <cell r="I69">
            <v>35930</v>
          </cell>
          <cell r="K69" t="str">
            <v>沖縄</v>
          </cell>
        </row>
        <row r="70">
          <cell r="C70">
            <v>26</v>
          </cell>
          <cell r="E70">
            <v>105</v>
          </cell>
          <cell r="G70" t="str">
            <v>池田　裕介</v>
          </cell>
          <cell r="H70" t="str">
            <v>早稲田大学</v>
          </cell>
          <cell r="I70">
            <v>35212</v>
          </cell>
          <cell r="K70" t="str">
            <v>滋賀</v>
          </cell>
        </row>
        <row r="71">
          <cell r="C71">
            <v>32</v>
          </cell>
          <cell r="E71">
            <v>105</v>
          </cell>
          <cell r="G71" t="str">
            <v>堀北　知秀</v>
          </cell>
          <cell r="H71" t="str">
            <v>日本体育大学</v>
          </cell>
          <cell r="I71">
            <v>35087</v>
          </cell>
          <cell r="K71" t="str">
            <v>兵庫</v>
          </cell>
        </row>
        <row r="72">
          <cell r="C72">
            <v>36</v>
          </cell>
          <cell r="E72">
            <v>105</v>
          </cell>
          <cell r="G72" t="str">
            <v>津留　周平</v>
          </cell>
          <cell r="H72" t="str">
            <v>九州国際大学</v>
          </cell>
          <cell r="I72">
            <v>35327</v>
          </cell>
          <cell r="K72" t="str">
            <v>宮崎</v>
          </cell>
        </row>
        <row r="73">
          <cell r="C73">
            <v>38</v>
          </cell>
          <cell r="E73">
            <v>105</v>
          </cell>
          <cell r="G73" t="str">
            <v>大河内　優</v>
          </cell>
          <cell r="H73" t="str">
            <v>拓　殖　大　学</v>
          </cell>
          <cell r="I73">
            <v>35483</v>
          </cell>
          <cell r="K73" t="str">
            <v>福島</v>
          </cell>
        </row>
        <row r="74">
          <cell r="C74">
            <v>47</v>
          </cell>
          <cell r="E74">
            <v>105</v>
          </cell>
          <cell r="G74" t="str">
            <v>岩崎　貴之</v>
          </cell>
          <cell r="H74" t="str">
            <v>九州国際大学</v>
          </cell>
          <cell r="I74">
            <v>35451</v>
          </cell>
          <cell r="K74" t="str">
            <v>長崎</v>
          </cell>
        </row>
        <row r="75">
          <cell r="C75">
            <v>66</v>
          </cell>
          <cell r="E75">
            <v>105</v>
          </cell>
          <cell r="G75" t="str">
            <v>岩間　楓</v>
          </cell>
          <cell r="H75" t="str">
            <v>平成国際大学</v>
          </cell>
          <cell r="I75">
            <v>35362</v>
          </cell>
          <cell r="K75" t="str">
            <v>宮城</v>
          </cell>
        </row>
        <row r="76">
          <cell r="C76">
            <v>72</v>
          </cell>
          <cell r="E76">
            <v>105</v>
          </cell>
          <cell r="G76" t="str">
            <v>丸本　大翔</v>
          </cell>
          <cell r="H76" t="str">
            <v>水島工業高等学校</v>
          </cell>
          <cell r="I76">
            <v>35775</v>
          </cell>
          <cell r="K76" t="str">
            <v>岡山</v>
          </cell>
        </row>
        <row r="77">
          <cell r="C77">
            <v>19</v>
          </cell>
          <cell r="E77" t="str">
            <v>＋105</v>
          </cell>
          <cell r="G77" t="str">
            <v>高橋　啓佑</v>
          </cell>
          <cell r="H77" t="str">
            <v>利根実業高等学校</v>
          </cell>
          <cell r="I77">
            <v>35635</v>
          </cell>
          <cell r="K77" t="str">
            <v>群馬</v>
          </cell>
        </row>
        <row r="78">
          <cell r="C78">
            <v>24</v>
          </cell>
          <cell r="E78" t="str">
            <v>＋105</v>
          </cell>
          <cell r="G78" t="str">
            <v>川村　正輝</v>
          </cell>
          <cell r="H78" t="str">
            <v>四日市工業高等学校</v>
          </cell>
          <cell r="I78">
            <v>35879</v>
          </cell>
          <cell r="K78" t="str">
            <v>三重</v>
          </cell>
        </row>
        <row r="79">
          <cell r="C79">
            <v>46</v>
          </cell>
          <cell r="E79" t="str">
            <v>＋105</v>
          </cell>
          <cell r="H79" t="str">
            <v>四日市工業高等学校</v>
          </cell>
          <cell r="I79">
            <v>36270</v>
          </cell>
          <cell r="K79" t="str">
            <v>三重</v>
          </cell>
        </row>
        <row r="80">
          <cell r="C80">
            <v>49</v>
          </cell>
          <cell r="E80" t="str">
            <v>＋105</v>
          </cell>
          <cell r="H80" t="str">
            <v>東京国際大学</v>
          </cell>
          <cell r="I80">
            <v>35514</v>
          </cell>
          <cell r="K80" t="str">
            <v>高知</v>
          </cell>
        </row>
        <row r="81">
          <cell r="C81">
            <v>57</v>
          </cell>
          <cell r="E81" t="str">
            <v>＋105</v>
          </cell>
          <cell r="G81" t="str">
            <v>知念　光亮</v>
          </cell>
          <cell r="H81" t="str">
            <v>沖縄国際大学</v>
          </cell>
          <cell r="I81">
            <v>35070</v>
          </cell>
          <cell r="K81" t="str">
            <v>沖縄</v>
          </cell>
        </row>
        <row r="82">
          <cell r="C82">
            <v>58</v>
          </cell>
          <cell r="E82" t="str">
            <v>＋105</v>
          </cell>
          <cell r="G82" t="str">
            <v>野中　雅浩</v>
          </cell>
          <cell r="H82" t="str">
            <v>法　政　大　学</v>
          </cell>
          <cell r="I82">
            <v>35263</v>
          </cell>
          <cell r="K82" t="str">
            <v>大分</v>
          </cell>
        </row>
        <row r="83">
          <cell r="C83">
            <v>60</v>
          </cell>
          <cell r="E83" t="str">
            <v>＋105</v>
          </cell>
          <cell r="G83" t="str">
            <v>小林　拓斗</v>
          </cell>
          <cell r="H83" t="str">
            <v>足利南高等学校</v>
          </cell>
          <cell r="I83">
            <v>35525</v>
          </cell>
          <cell r="K83" t="str">
            <v>栃木</v>
          </cell>
        </row>
        <row r="84">
          <cell r="C84">
            <v>74</v>
          </cell>
          <cell r="E84" t="str">
            <v>＋105</v>
          </cell>
          <cell r="G84" t="str">
            <v>野櫻　　廉</v>
          </cell>
          <cell r="H84" t="str">
            <v>吉田高等学校</v>
          </cell>
          <cell r="I84">
            <v>35535</v>
          </cell>
          <cell r="K84" t="str">
            <v>山梨</v>
          </cell>
        </row>
        <row r="85">
          <cell r="C85">
            <v>77</v>
          </cell>
          <cell r="E85" t="str">
            <v>＋105</v>
          </cell>
          <cell r="G85" t="str">
            <v>宮城　昌義</v>
          </cell>
          <cell r="H85" t="str">
            <v>沖縄工業高等学校</v>
          </cell>
          <cell r="I85">
            <v>36195</v>
          </cell>
          <cell r="K85" t="str">
            <v>沖縄</v>
          </cell>
        </row>
      </sheetData>
      <sheetData sheetId="1"/>
      <sheetData sheetId="2"/>
      <sheetData sheetId="3"/>
      <sheetData sheetId="4">
        <row r="1">
          <cell r="K1" t="str">
            <v>都道府県</v>
          </cell>
        </row>
        <row r="2">
          <cell r="C2">
            <v>3</v>
          </cell>
          <cell r="E2">
            <v>48</v>
          </cell>
          <cell r="G2" t="str">
            <v>田中　綾音</v>
          </cell>
          <cell r="H2" t="str">
            <v>須磨友が丘高等学校</v>
          </cell>
          <cell r="I2">
            <v>36130</v>
          </cell>
          <cell r="K2" t="str">
            <v>兵庫</v>
          </cell>
        </row>
        <row r="3">
          <cell r="C3">
            <v>9</v>
          </cell>
          <cell r="E3">
            <v>48</v>
          </cell>
          <cell r="G3" t="str">
            <v>奥村　紀香</v>
          </cell>
          <cell r="H3" t="str">
            <v>埼玉栄高等学校</v>
          </cell>
          <cell r="I3">
            <v>36539</v>
          </cell>
          <cell r="K3" t="str">
            <v>埼玉</v>
          </cell>
        </row>
        <row r="4">
          <cell r="C4">
            <v>11</v>
          </cell>
          <cell r="E4">
            <v>48</v>
          </cell>
          <cell r="G4" t="str">
            <v>新川　百音</v>
          </cell>
          <cell r="H4" t="str">
            <v>塩山高等学校</v>
          </cell>
          <cell r="I4">
            <v>35622</v>
          </cell>
          <cell r="K4" t="str">
            <v>山梨</v>
          </cell>
        </row>
        <row r="5">
          <cell r="C5">
            <v>21</v>
          </cell>
          <cell r="E5">
            <v>48</v>
          </cell>
          <cell r="G5" t="str">
            <v>三谷　海空</v>
          </cell>
          <cell r="H5" t="str">
            <v>三木東高等学校</v>
          </cell>
          <cell r="I5">
            <v>35923</v>
          </cell>
          <cell r="K5" t="str">
            <v>兵庫</v>
          </cell>
        </row>
        <row r="6">
          <cell r="C6">
            <v>26</v>
          </cell>
          <cell r="E6">
            <v>48</v>
          </cell>
          <cell r="G6" t="str">
            <v>武藤理恵瑠</v>
          </cell>
          <cell r="H6" t="str">
            <v>宮津市中学校組合立橋立中学校</v>
          </cell>
          <cell r="I6">
            <v>37360</v>
          </cell>
          <cell r="K6" t="str">
            <v>京都</v>
          </cell>
        </row>
        <row r="7">
          <cell r="C7">
            <v>32</v>
          </cell>
          <cell r="E7">
            <v>48</v>
          </cell>
          <cell r="G7" t="str">
            <v>鈴木　あみ</v>
          </cell>
          <cell r="H7" t="str">
            <v>田村高等学校</v>
          </cell>
          <cell r="I7">
            <v>36365</v>
          </cell>
          <cell r="K7" t="str">
            <v>福島</v>
          </cell>
        </row>
        <row r="8">
          <cell r="C8">
            <v>35</v>
          </cell>
          <cell r="E8">
            <v>48</v>
          </cell>
          <cell r="G8" t="str">
            <v>足立　咲輝</v>
          </cell>
          <cell r="H8" t="str">
            <v>九州国際大学</v>
          </cell>
          <cell r="I8">
            <v>35156</v>
          </cell>
          <cell r="K8" t="str">
            <v>福岡</v>
          </cell>
        </row>
        <row r="9">
          <cell r="C9">
            <v>44</v>
          </cell>
          <cell r="E9">
            <v>48</v>
          </cell>
          <cell r="G9" t="str">
            <v>加藤　愛</v>
          </cell>
          <cell r="H9" t="str">
            <v>小林高等学校</v>
          </cell>
          <cell r="I9">
            <v>36204</v>
          </cell>
          <cell r="K9" t="str">
            <v>宮崎</v>
          </cell>
        </row>
        <row r="10">
          <cell r="C10">
            <v>50</v>
          </cell>
          <cell r="E10">
            <v>48</v>
          </cell>
          <cell r="H10" t="str">
            <v>海洋高等学校</v>
          </cell>
          <cell r="I10">
            <v>35984</v>
          </cell>
          <cell r="K10" t="str">
            <v>京都</v>
          </cell>
        </row>
        <row r="11">
          <cell r="C11">
            <v>62</v>
          </cell>
          <cell r="E11">
            <v>48</v>
          </cell>
          <cell r="G11" t="str">
            <v>安嶋千晶</v>
          </cell>
          <cell r="H11" t="str">
            <v>早稲田大学</v>
          </cell>
          <cell r="I11">
            <v>35264</v>
          </cell>
          <cell r="K11" t="str">
            <v>茨城</v>
          </cell>
        </row>
        <row r="12">
          <cell r="C12">
            <v>72</v>
          </cell>
          <cell r="E12">
            <v>48</v>
          </cell>
          <cell r="G12" t="str">
            <v>高橋　いぶき</v>
          </cell>
          <cell r="H12" t="str">
            <v>金沢学院大学</v>
          </cell>
          <cell r="I12">
            <v>35513</v>
          </cell>
          <cell r="K12" t="str">
            <v>岐阜</v>
          </cell>
        </row>
        <row r="13">
          <cell r="C13">
            <v>2</v>
          </cell>
          <cell r="E13">
            <v>53</v>
          </cell>
          <cell r="G13" t="str">
            <v>中里　梨花</v>
          </cell>
          <cell r="H13" t="str">
            <v>安曇川高等学校</v>
          </cell>
          <cell r="I13">
            <v>36592</v>
          </cell>
          <cell r="K13" t="str">
            <v>滋賀</v>
          </cell>
        </row>
        <row r="14">
          <cell r="C14">
            <v>5</v>
          </cell>
          <cell r="E14">
            <v>53</v>
          </cell>
          <cell r="G14" t="str">
            <v>岡田　花奈</v>
          </cell>
          <cell r="H14" t="str">
            <v>加悦谷高等学校</v>
          </cell>
          <cell r="I14">
            <v>35776</v>
          </cell>
          <cell r="K14" t="str">
            <v>京都</v>
          </cell>
        </row>
        <row r="15">
          <cell r="C15">
            <v>6</v>
          </cell>
          <cell r="E15">
            <v>53</v>
          </cell>
          <cell r="G15" t="str">
            <v>宗森裕紀菜</v>
          </cell>
          <cell r="H15" t="str">
            <v>勝間田高等学校</v>
          </cell>
          <cell r="I15">
            <v>35592</v>
          </cell>
          <cell r="K15" t="str">
            <v>岡山</v>
          </cell>
        </row>
        <row r="16">
          <cell r="C16">
            <v>8</v>
          </cell>
          <cell r="E16">
            <v>53</v>
          </cell>
          <cell r="H16" t="str">
            <v>三木東高等学校</v>
          </cell>
          <cell r="I16">
            <v>35590</v>
          </cell>
          <cell r="K16" t="str">
            <v>兵庫</v>
          </cell>
        </row>
        <row r="17">
          <cell r="C17">
            <v>20</v>
          </cell>
          <cell r="E17">
            <v>53</v>
          </cell>
          <cell r="G17" t="str">
            <v>浦崎穂乃花</v>
          </cell>
          <cell r="H17" t="str">
            <v>小林高等学校</v>
          </cell>
          <cell r="I17">
            <v>36143</v>
          </cell>
          <cell r="K17" t="str">
            <v>宮崎</v>
          </cell>
        </row>
        <row r="18">
          <cell r="C18">
            <v>23</v>
          </cell>
          <cell r="E18">
            <v>53</v>
          </cell>
          <cell r="G18" t="str">
            <v>関谷　志奈</v>
          </cell>
          <cell r="H18" t="str">
            <v>家島高等学校</v>
          </cell>
          <cell r="I18">
            <v>35688</v>
          </cell>
          <cell r="K18" t="str">
            <v>兵庫</v>
          </cell>
        </row>
        <row r="19">
          <cell r="C19">
            <v>24</v>
          </cell>
          <cell r="E19">
            <v>53</v>
          </cell>
          <cell r="G19" t="str">
            <v>森　加奈子</v>
          </cell>
          <cell r="H19" t="str">
            <v>日本体育大学</v>
          </cell>
          <cell r="I19">
            <v>35165</v>
          </cell>
          <cell r="K19" t="str">
            <v>宮城</v>
          </cell>
        </row>
        <row r="20">
          <cell r="C20">
            <v>31</v>
          </cell>
          <cell r="E20">
            <v>53</v>
          </cell>
          <cell r="G20" t="str">
            <v>赤嶺　桃香</v>
          </cell>
          <cell r="H20" t="str">
            <v>沖縄県ＷＬ協会</v>
          </cell>
          <cell r="I20">
            <v>35868</v>
          </cell>
          <cell r="K20" t="str">
            <v>沖縄</v>
          </cell>
        </row>
        <row r="21">
          <cell r="C21">
            <v>33</v>
          </cell>
          <cell r="E21">
            <v>53</v>
          </cell>
          <cell r="G21" t="str">
            <v>谷口　莉菜</v>
          </cell>
          <cell r="H21" t="str">
            <v>鳥羽高等学校</v>
          </cell>
          <cell r="I21">
            <v>35686</v>
          </cell>
          <cell r="K21" t="str">
            <v>京都</v>
          </cell>
        </row>
        <row r="22">
          <cell r="C22">
            <v>48</v>
          </cell>
          <cell r="E22">
            <v>53</v>
          </cell>
          <cell r="G22" t="str">
            <v>橋本　薫</v>
          </cell>
          <cell r="H22" t="str">
            <v>枚方市立蹉跎中学校</v>
          </cell>
          <cell r="I22">
            <v>36924</v>
          </cell>
          <cell r="K22" t="str">
            <v>大阪</v>
          </cell>
        </row>
        <row r="23">
          <cell r="C23">
            <v>52</v>
          </cell>
          <cell r="E23">
            <v>53</v>
          </cell>
          <cell r="G23" t="str">
            <v>松本　奈々</v>
          </cell>
          <cell r="H23" t="str">
            <v>亀山高等学校</v>
          </cell>
          <cell r="I23">
            <v>35651</v>
          </cell>
          <cell r="K23" t="str">
            <v>三重</v>
          </cell>
        </row>
        <row r="24">
          <cell r="C24">
            <v>56</v>
          </cell>
          <cell r="E24">
            <v>53</v>
          </cell>
          <cell r="G24" t="str">
            <v>前場　菜桜</v>
          </cell>
          <cell r="H24" t="str">
            <v>埼玉栄高等学校</v>
          </cell>
          <cell r="I24">
            <v>36614</v>
          </cell>
          <cell r="K24" t="str">
            <v>埼玉</v>
          </cell>
        </row>
        <row r="25">
          <cell r="C25">
            <v>60</v>
          </cell>
          <cell r="E25">
            <v>53</v>
          </cell>
          <cell r="G25" t="str">
            <v>中谷　麻佑</v>
          </cell>
          <cell r="H25" t="str">
            <v>金沢学院東高等学校</v>
          </cell>
          <cell r="I25">
            <v>35707</v>
          </cell>
          <cell r="K25" t="str">
            <v>石川</v>
          </cell>
        </row>
        <row r="26">
          <cell r="C26">
            <v>71</v>
          </cell>
          <cell r="E26">
            <v>53</v>
          </cell>
          <cell r="G26" t="str">
            <v>榎本ほたる</v>
          </cell>
          <cell r="H26" t="str">
            <v>自衛隊体育学校</v>
          </cell>
          <cell r="I26">
            <v>35206</v>
          </cell>
          <cell r="K26" t="str">
            <v>埼玉</v>
          </cell>
        </row>
        <row r="27">
          <cell r="C27">
            <v>4</v>
          </cell>
          <cell r="E27">
            <v>58</v>
          </cell>
          <cell r="G27" t="str">
            <v>山田聖佳</v>
          </cell>
          <cell r="H27" t="str">
            <v>九州国際大学</v>
          </cell>
          <cell r="I27">
            <v>35155</v>
          </cell>
          <cell r="K27" t="str">
            <v>福岡</v>
          </cell>
        </row>
        <row r="28">
          <cell r="C28">
            <v>15</v>
          </cell>
          <cell r="E28">
            <v>58</v>
          </cell>
          <cell r="G28" t="str">
            <v>中嶋梨香子</v>
          </cell>
          <cell r="H28" t="str">
            <v>小林高等学校</v>
          </cell>
          <cell r="I28">
            <v>35713</v>
          </cell>
          <cell r="K28" t="str">
            <v>宮崎</v>
          </cell>
        </row>
        <row r="29">
          <cell r="C29">
            <v>16</v>
          </cell>
          <cell r="E29">
            <v>58</v>
          </cell>
          <cell r="G29" t="str">
            <v>水野　風香</v>
          </cell>
          <cell r="H29" t="str">
            <v>日本体育大学</v>
          </cell>
          <cell r="I29">
            <v>35281</v>
          </cell>
          <cell r="K29" t="str">
            <v>兵庫</v>
          </cell>
        </row>
        <row r="30">
          <cell r="C30">
            <v>17</v>
          </cell>
          <cell r="E30">
            <v>58</v>
          </cell>
          <cell r="G30" t="str">
            <v>岡本　唯衣</v>
          </cell>
          <cell r="H30" t="str">
            <v>大阪商業大学</v>
          </cell>
          <cell r="I30">
            <v>35384</v>
          </cell>
          <cell r="K30" t="str">
            <v>徳島</v>
          </cell>
        </row>
        <row r="31">
          <cell r="C31">
            <v>29</v>
          </cell>
          <cell r="E31">
            <v>58</v>
          </cell>
          <cell r="G31" t="str">
            <v>眞　柄　朱　里</v>
          </cell>
          <cell r="H31" t="str">
            <v>金沢学院大学</v>
          </cell>
          <cell r="I31">
            <v>35404</v>
          </cell>
          <cell r="K31" t="str">
            <v>福井</v>
          </cell>
        </row>
        <row r="32">
          <cell r="C32">
            <v>39</v>
          </cell>
          <cell r="E32">
            <v>58</v>
          </cell>
          <cell r="G32" t="str">
            <v>山村　侑生</v>
          </cell>
          <cell r="H32" t="str">
            <v>多度津高等学校</v>
          </cell>
          <cell r="I32">
            <v>35654</v>
          </cell>
          <cell r="K32" t="str">
            <v>香川</v>
          </cell>
        </row>
        <row r="33">
          <cell r="C33">
            <v>41</v>
          </cell>
          <cell r="E33">
            <v>58</v>
          </cell>
          <cell r="G33" t="str">
            <v>谷口　さつき</v>
          </cell>
          <cell r="H33" t="str">
            <v>滑川高等学校</v>
          </cell>
          <cell r="I33">
            <v>35637</v>
          </cell>
          <cell r="K33" t="str">
            <v>富山</v>
          </cell>
        </row>
        <row r="34">
          <cell r="C34">
            <v>42</v>
          </cell>
          <cell r="E34">
            <v>58</v>
          </cell>
          <cell r="G34" t="str">
            <v>寺島　奈穗</v>
          </cell>
          <cell r="H34" t="str">
            <v>前橋育英高等学校</v>
          </cell>
          <cell r="I34">
            <v>35992</v>
          </cell>
          <cell r="K34" t="str">
            <v>群馬</v>
          </cell>
        </row>
        <row r="35">
          <cell r="C35">
            <v>46</v>
          </cell>
          <cell r="E35">
            <v>58</v>
          </cell>
          <cell r="G35" t="str">
            <v>岡地　愛美</v>
          </cell>
          <cell r="H35" t="str">
            <v>鳥羽高等学校</v>
          </cell>
          <cell r="I35">
            <v>36162</v>
          </cell>
          <cell r="K35" t="str">
            <v>京都</v>
          </cell>
        </row>
        <row r="36">
          <cell r="C36">
            <v>47</v>
          </cell>
          <cell r="E36">
            <v>58</v>
          </cell>
          <cell r="G36" t="str">
            <v>片山　輪咲</v>
          </cell>
          <cell r="H36" t="str">
            <v>埼玉栄中学校</v>
          </cell>
          <cell r="I36">
            <v>37688</v>
          </cell>
          <cell r="K36" t="str">
            <v>埼玉</v>
          </cell>
        </row>
        <row r="37">
          <cell r="C37">
            <v>54</v>
          </cell>
          <cell r="E37">
            <v>58</v>
          </cell>
          <cell r="G37" t="str">
            <v>大塚　優子</v>
          </cell>
          <cell r="H37" t="str">
            <v>栃木湘南高等学校</v>
          </cell>
          <cell r="I37">
            <v>35645</v>
          </cell>
          <cell r="K37" t="str">
            <v>栃木</v>
          </cell>
        </row>
        <row r="38">
          <cell r="C38">
            <v>64</v>
          </cell>
          <cell r="E38">
            <v>58</v>
          </cell>
          <cell r="G38" t="str">
            <v>小林 紗良花</v>
          </cell>
          <cell r="H38" t="str">
            <v>珠洲市立緑丘中学校</v>
          </cell>
          <cell r="I38">
            <v>36630</v>
          </cell>
          <cell r="K38" t="str">
            <v>石川</v>
          </cell>
        </row>
        <row r="39">
          <cell r="C39">
            <v>66</v>
          </cell>
          <cell r="E39">
            <v>58</v>
          </cell>
          <cell r="G39" t="str">
            <v>新　垣　愛　恵</v>
          </cell>
          <cell r="H39" t="str">
            <v>金沢学院大学</v>
          </cell>
          <cell r="I39">
            <v>35202</v>
          </cell>
          <cell r="K39" t="str">
            <v>沖縄</v>
          </cell>
        </row>
        <row r="40">
          <cell r="C40">
            <v>10</v>
          </cell>
          <cell r="E40">
            <v>63</v>
          </cell>
          <cell r="G40" t="str">
            <v>岸田　園加</v>
          </cell>
          <cell r="I40">
            <v>37525</v>
          </cell>
          <cell r="K40" t="str">
            <v>滋賀</v>
          </cell>
        </row>
        <row r="41">
          <cell r="C41">
            <v>25</v>
          </cell>
          <cell r="E41">
            <v>63</v>
          </cell>
          <cell r="G41" t="str">
            <v>橋谷田　咲月</v>
          </cell>
          <cell r="H41" t="str">
            <v>日本体育大学</v>
          </cell>
          <cell r="I41">
            <v>35329</v>
          </cell>
          <cell r="K41" t="str">
            <v>宮城</v>
          </cell>
        </row>
        <row r="42">
          <cell r="C42">
            <v>28</v>
          </cell>
          <cell r="E42">
            <v>63</v>
          </cell>
          <cell r="G42" t="str">
            <v>西村　深聡</v>
          </cell>
          <cell r="H42" t="str">
            <v>鳥羽高等学校</v>
          </cell>
          <cell r="I42">
            <v>36467</v>
          </cell>
          <cell r="K42" t="str">
            <v>京都</v>
          </cell>
        </row>
        <row r="43">
          <cell r="C43">
            <v>34</v>
          </cell>
          <cell r="E43">
            <v>63</v>
          </cell>
          <cell r="G43" t="str">
            <v>福里　悠</v>
          </cell>
          <cell r="H43" t="str">
            <v>東京国際大学</v>
          </cell>
          <cell r="I43">
            <v>35234</v>
          </cell>
          <cell r="K43" t="str">
            <v>沖縄</v>
          </cell>
        </row>
        <row r="44">
          <cell r="C44">
            <v>36</v>
          </cell>
          <cell r="E44">
            <v>63</v>
          </cell>
          <cell r="H44" t="str">
            <v>田村高等学校</v>
          </cell>
          <cell r="I44">
            <v>36428</v>
          </cell>
          <cell r="K44" t="str">
            <v>福島</v>
          </cell>
        </row>
        <row r="45">
          <cell r="C45">
            <v>40</v>
          </cell>
          <cell r="E45">
            <v>63</v>
          </cell>
          <cell r="G45" t="str">
            <v>塩見　未希</v>
          </cell>
          <cell r="H45" t="str">
            <v>三木東高等学校</v>
          </cell>
          <cell r="I45">
            <v>35757</v>
          </cell>
          <cell r="K45" t="str">
            <v>兵庫</v>
          </cell>
        </row>
        <row r="46">
          <cell r="C46">
            <v>53</v>
          </cell>
          <cell r="E46">
            <v>63</v>
          </cell>
          <cell r="G46" t="str">
            <v>井野　美佑</v>
          </cell>
          <cell r="H46" t="str">
            <v>三木東高等学校</v>
          </cell>
          <cell r="I46">
            <v>36197</v>
          </cell>
          <cell r="K46" t="str">
            <v>兵庫</v>
          </cell>
        </row>
        <row r="47">
          <cell r="C47">
            <v>55</v>
          </cell>
          <cell r="E47">
            <v>63</v>
          </cell>
          <cell r="G47" t="str">
            <v>安原　嘉美</v>
          </cell>
          <cell r="H47" t="str">
            <v>立命館大学</v>
          </cell>
          <cell r="I47">
            <v>35284</v>
          </cell>
          <cell r="K47" t="str">
            <v>京都</v>
          </cell>
        </row>
        <row r="48">
          <cell r="C48">
            <v>57</v>
          </cell>
          <cell r="E48">
            <v>63</v>
          </cell>
          <cell r="G48" t="str">
            <v>坂倉　里佳</v>
          </cell>
          <cell r="H48" t="str">
            <v>金沢学院東高等学校</v>
          </cell>
          <cell r="I48">
            <v>36214</v>
          </cell>
          <cell r="K48" t="str">
            <v>石川</v>
          </cell>
        </row>
        <row r="49">
          <cell r="C49">
            <v>58</v>
          </cell>
          <cell r="E49">
            <v>63</v>
          </cell>
          <cell r="G49" t="str">
            <v>造田　愛永</v>
          </cell>
          <cell r="H49" t="str">
            <v>香川大学</v>
          </cell>
          <cell r="I49">
            <v>35072</v>
          </cell>
          <cell r="K49" t="str">
            <v>香川</v>
          </cell>
        </row>
        <row r="50">
          <cell r="C50">
            <v>65</v>
          </cell>
          <cell r="E50">
            <v>63</v>
          </cell>
          <cell r="G50" t="str">
            <v>石井　未来</v>
          </cell>
          <cell r="H50" t="str">
            <v>亀山高等学校</v>
          </cell>
          <cell r="I50">
            <v>35884</v>
          </cell>
          <cell r="K50" t="str">
            <v>三重</v>
          </cell>
        </row>
        <row r="51">
          <cell r="C51">
            <v>68</v>
          </cell>
          <cell r="E51">
            <v>63</v>
          </cell>
          <cell r="G51" t="str">
            <v>北村　優果</v>
          </cell>
          <cell r="H51" t="str">
            <v>出雲農林高等学校</v>
          </cell>
          <cell r="I51">
            <v>35952</v>
          </cell>
          <cell r="K51" t="str">
            <v>島根</v>
          </cell>
        </row>
        <row r="52">
          <cell r="C52">
            <v>69</v>
          </cell>
          <cell r="E52">
            <v>63</v>
          </cell>
          <cell r="G52" t="str">
            <v>葛原　麻結</v>
          </cell>
          <cell r="H52" t="str">
            <v>玉野光南高等学校</v>
          </cell>
          <cell r="I52">
            <v>35674</v>
          </cell>
          <cell r="K52" t="str">
            <v>岡山</v>
          </cell>
        </row>
        <row r="54">
          <cell r="C54">
            <v>19</v>
          </cell>
          <cell r="E54">
            <v>69</v>
          </cell>
          <cell r="G54" t="str">
            <v>中嶋　さやか</v>
          </cell>
          <cell r="H54" t="str">
            <v>愛工大名電高等学校</v>
          </cell>
          <cell r="I54">
            <v>35559</v>
          </cell>
          <cell r="K54" t="str">
            <v>愛知</v>
          </cell>
        </row>
        <row r="55">
          <cell r="C55">
            <v>22</v>
          </cell>
          <cell r="E55">
            <v>69</v>
          </cell>
          <cell r="G55" t="str">
            <v>柏木　麻希</v>
          </cell>
          <cell r="H55" t="str">
            <v>早稲田大学</v>
          </cell>
          <cell r="I55">
            <v>35426</v>
          </cell>
          <cell r="K55" t="str">
            <v>京都</v>
          </cell>
        </row>
        <row r="56">
          <cell r="C56">
            <v>30</v>
          </cell>
          <cell r="E56">
            <v>69</v>
          </cell>
          <cell r="G56" t="str">
            <v>茅野　まり</v>
          </cell>
          <cell r="H56" t="str">
            <v>松戸国際高等学校</v>
          </cell>
          <cell r="I56">
            <v>35774</v>
          </cell>
          <cell r="K56" t="str">
            <v>千葉</v>
          </cell>
        </row>
        <row r="57">
          <cell r="C57">
            <v>37</v>
          </cell>
          <cell r="E57">
            <v>69</v>
          </cell>
          <cell r="G57" t="str">
            <v>入江　香代子</v>
          </cell>
          <cell r="H57" t="str">
            <v>小山高等学校</v>
          </cell>
          <cell r="I57">
            <v>35769</v>
          </cell>
          <cell r="K57" t="str">
            <v>栃木</v>
          </cell>
        </row>
        <row r="58">
          <cell r="C58">
            <v>38</v>
          </cell>
          <cell r="E58">
            <v>69</v>
          </cell>
          <cell r="G58" t="str">
            <v>中島　一馨</v>
          </cell>
          <cell r="H58" t="str">
            <v>珠洲市立緑丘中学校</v>
          </cell>
          <cell r="I58">
            <v>37317</v>
          </cell>
          <cell r="K58" t="str">
            <v>石川</v>
          </cell>
        </row>
        <row r="59">
          <cell r="C59">
            <v>43</v>
          </cell>
          <cell r="E59">
            <v>69</v>
          </cell>
          <cell r="G59" t="str">
            <v>藤田あかね</v>
          </cell>
          <cell r="H59" t="str">
            <v>須磨友が丘高等学校</v>
          </cell>
          <cell r="I59">
            <v>36448</v>
          </cell>
          <cell r="K59" t="str">
            <v>兵庫</v>
          </cell>
        </row>
        <row r="60">
          <cell r="C60">
            <v>45</v>
          </cell>
          <cell r="E60">
            <v>69</v>
          </cell>
          <cell r="G60" t="str">
            <v>岩田　　優</v>
          </cell>
          <cell r="H60" t="str">
            <v>都立第五商業高等学校</v>
          </cell>
          <cell r="I60">
            <v>35657</v>
          </cell>
          <cell r="K60" t="str">
            <v>東京</v>
          </cell>
        </row>
        <row r="61">
          <cell r="C61">
            <v>51</v>
          </cell>
          <cell r="E61">
            <v>69</v>
          </cell>
          <cell r="G61" t="str">
            <v>阿部　　栞</v>
          </cell>
          <cell r="H61" t="str">
            <v>新居浜南高校</v>
          </cell>
          <cell r="I61">
            <v>36599</v>
          </cell>
          <cell r="K61" t="str">
            <v>愛媛</v>
          </cell>
        </row>
        <row r="62">
          <cell r="C62">
            <v>59</v>
          </cell>
          <cell r="E62">
            <v>69</v>
          </cell>
          <cell r="G62" t="str">
            <v>関根　萌莉</v>
          </cell>
          <cell r="H62" t="str">
            <v>平成国際大学</v>
          </cell>
          <cell r="I62">
            <v>35501</v>
          </cell>
          <cell r="K62" t="str">
            <v>埼玉</v>
          </cell>
        </row>
        <row r="63">
          <cell r="C63">
            <v>61</v>
          </cell>
          <cell r="E63">
            <v>69</v>
          </cell>
          <cell r="G63" t="str">
            <v>戸田妃乃子</v>
          </cell>
          <cell r="H63" t="str">
            <v>九州国際大学</v>
          </cell>
          <cell r="I63">
            <v>35908</v>
          </cell>
          <cell r="K63" t="str">
            <v>福岡</v>
          </cell>
        </row>
        <row r="64">
          <cell r="C64">
            <v>70</v>
          </cell>
          <cell r="E64">
            <v>69</v>
          </cell>
          <cell r="G64" t="str">
            <v>岡野　萌絵</v>
          </cell>
          <cell r="H64" t="str">
            <v>明石南高等学校</v>
          </cell>
          <cell r="I64">
            <v>36534</v>
          </cell>
          <cell r="K64" t="str">
            <v>兵庫</v>
          </cell>
        </row>
        <row r="65">
          <cell r="C65">
            <v>13</v>
          </cell>
          <cell r="E65">
            <v>75</v>
          </cell>
          <cell r="G65" t="str">
            <v>知念　ひめの</v>
          </cell>
          <cell r="H65" t="str">
            <v>大阪産業大学附属高等学校</v>
          </cell>
          <cell r="I65">
            <v>35654</v>
          </cell>
          <cell r="K65" t="str">
            <v>大阪</v>
          </cell>
        </row>
        <row r="66">
          <cell r="C66">
            <v>18</v>
          </cell>
          <cell r="E66">
            <v>75</v>
          </cell>
          <cell r="G66" t="str">
            <v>田中季恵</v>
          </cell>
          <cell r="H66" t="str">
            <v>早稲田大学</v>
          </cell>
          <cell r="I66">
            <v>35371</v>
          </cell>
          <cell r="K66" t="str">
            <v>香川</v>
          </cell>
        </row>
        <row r="67">
          <cell r="C67">
            <v>27</v>
          </cell>
          <cell r="E67">
            <v>75</v>
          </cell>
          <cell r="G67" t="str">
            <v>白坂　晏理</v>
          </cell>
          <cell r="H67" t="str">
            <v>珠洲市立緑丘中学校</v>
          </cell>
          <cell r="I67">
            <v>37430</v>
          </cell>
          <cell r="K67" t="str">
            <v>石川</v>
          </cell>
        </row>
        <row r="68">
          <cell r="C68">
            <v>49</v>
          </cell>
          <cell r="E68">
            <v>75</v>
          </cell>
          <cell r="G68" t="str">
            <v>伊藤　百世</v>
          </cell>
          <cell r="H68" t="str">
            <v>坂井農業高等学校</v>
          </cell>
          <cell r="I68">
            <v>35654</v>
          </cell>
          <cell r="K68" t="str">
            <v>福井</v>
          </cell>
        </row>
        <row r="69">
          <cell r="C69">
            <v>63</v>
          </cell>
          <cell r="E69">
            <v>75</v>
          </cell>
          <cell r="G69" t="str">
            <v>安藤　遥</v>
          </cell>
          <cell r="H69" t="str">
            <v>新居浜南高校</v>
          </cell>
          <cell r="I69">
            <v>35872</v>
          </cell>
          <cell r="K69" t="str">
            <v>愛媛</v>
          </cell>
        </row>
        <row r="70">
          <cell r="C70">
            <v>67</v>
          </cell>
          <cell r="E70">
            <v>75</v>
          </cell>
          <cell r="G70" t="str">
            <v>前田　早菜</v>
          </cell>
          <cell r="H70" t="str">
            <v>新居浜南高校</v>
          </cell>
          <cell r="I70">
            <v>36117</v>
          </cell>
          <cell r="K70" t="str">
            <v>愛媛</v>
          </cell>
        </row>
        <row r="71">
          <cell r="C71">
            <v>1</v>
          </cell>
          <cell r="E71" t="str">
            <v>+75</v>
          </cell>
          <cell r="G71" t="str">
            <v>伊礼　遥</v>
          </cell>
          <cell r="H71" t="str">
            <v>安曇川高等学校</v>
          </cell>
          <cell r="I71">
            <v>35954</v>
          </cell>
          <cell r="K71" t="str">
            <v>滋賀</v>
          </cell>
        </row>
        <row r="72">
          <cell r="C72">
            <v>12</v>
          </cell>
          <cell r="E72" t="str">
            <v>+75</v>
          </cell>
          <cell r="G72" t="str">
            <v>粟野　稚佳子</v>
          </cell>
          <cell r="H72" t="str">
            <v>柴田高等学校</v>
          </cell>
          <cell r="I72">
            <v>35703</v>
          </cell>
          <cell r="K72" t="str">
            <v>宮城</v>
          </cell>
        </row>
        <row r="73">
          <cell r="C73">
            <v>14</v>
          </cell>
          <cell r="E73" t="str">
            <v>+75</v>
          </cell>
          <cell r="G73" t="str">
            <v>島田　都希</v>
          </cell>
          <cell r="H73" t="str">
            <v>鳥羽高等学校</v>
          </cell>
          <cell r="I73">
            <v>36568</v>
          </cell>
          <cell r="K73" t="str">
            <v>京都</v>
          </cell>
        </row>
        <row r="74">
          <cell r="C74">
            <v>73</v>
          </cell>
          <cell r="E74" t="str">
            <v>+75</v>
          </cell>
          <cell r="G74" t="str">
            <v>清水　里佳子</v>
          </cell>
          <cell r="H74" t="str">
            <v>立命館大学</v>
          </cell>
          <cell r="I74">
            <v>35303</v>
          </cell>
          <cell r="K74" t="str">
            <v>富山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90"/>
  <sheetViews>
    <sheetView tabSelected="1" workbookViewId="0">
      <selection sqref="A1:I1"/>
    </sheetView>
  </sheetViews>
  <sheetFormatPr defaultRowHeight="13.5"/>
  <cols>
    <col min="1" max="1" width="6" customWidth="1"/>
    <col min="2" max="2" width="5.625" hidden="1" customWidth="1"/>
    <col min="3" max="4" width="5.375" style="1" customWidth="1"/>
    <col min="5" max="5" width="15.5" customWidth="1"/>
    <col min="6" max="6" width="7.5" customWidth="1"/>
    <col min="7" max="7" width="5.625" hidden="1" customWidth="1"/>
    <col min="8" max="8" width="22.125" customWidth="1"/>
    <col min="9" max="9" width="15.25" style="2" customWidth="1"/>
  </cols>
  <sheetData>
    <row r="1" spans="1:9" ht="17.25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ht="17.25">
      <c r="A2" s="23" t="s">
        <v>1</v>
      </c>
      <c r="B2" s="23"/>
      <c r="C2" s="23"/>
      <c r="D2" s="23"/>
      <c r="E2" s="23"/>
      <c r="F2" s="23"/>
      <c r="G2" s="23"/>
      <c r="H2" s="23"/>
      <c r="I2" s="23"/>
    </row>
    <row r="4" spans="1:9" ht="27">
      <c r="A4" s="3" t="s">
        <v>2</v>
      </c>
      <c r="B4" s="3" t="s">
        <v>12</v>
      </c>
      <c r="C4" s="3" t="s">
        <v>3</v>
      </c>
      <c r="D4" s="3" t="s">
        <v>13</v>
      </c>
      <c r="E4" s="3" t="s">
        <v>4</v>
      </c>
      <c r="F4" s="3" t="s">
        <v>14</v>
      </c>
      <c r="G4" s="3" t="s">
        <v>15</v>
      </c>
      <c r="H4" s="3" t="s">
        <v>16</v>
      </c>
      <c r="I4" s="5" t="s">
        <v>6</v>
      </c>
    </row>
    <row r="5" spans="1:9">
      <c r="A5" s="6">
        <f>IF([1]抽選男子!E2=106,"+105",[1]抽選男子!E2)</f>
        <v>56</v>
      </c>
      <c r="B5" s="6">
        <f>[1]抽選男子!F2</f>
        <v>0</v>
      </c>
      <c r="C5" s="6">
        <f>[1]抽選男子!C2</f>
        <v>2</v>
      </c>
      <c r="D5" s="6">
        <v>1</v>
      </c>
      <c r="E5" s="7" t="str">
        <f>[1]抽選男子!G2</f>
        <v>益子　広幸</v>
      </c>
      <c r="F5" s="7" t="str">
        <f>[1]抽選男子!K2</f>
        <v>茨城</v>
      </c>
      <c r="G5" s="7">
        <f>[1]抽選男子!J2</f>
        <v>0</v>
      </c>
      <c r="H5" s="7" t="str">
        <f>[1]抽選男子!H2</f>
        <v>大子清流高等学校</v>
      </c>
      <c r="I5" s="17">
        <f>[1]抽選男子!I2</f>
        <v>35711</v>
      </c>
    </row>
    <row r="6" spans="1:9">
      <c r="A6" s="6">
        <f>IF([1]抽選男子!E3=106,"+105",[1]抽選男子!E3)</f>
        <v>56</v>
      </c>
      <c r="B6" s="6">
        <f>[1]抽選男子!F3</f>
        <v>0</v>
      </c>
      <c r="C6" s="6">
        <f>[1]抽選男子!C3</f>
        <v>9</v>
      </c>
      <c r="D6" s="6">
        <f>D5+1</f>
        <v>2</v>
      </c>
      <c r="E6" s="7" t="str">
        <f>[1]抽選男子!G3</f>
        <v>生頼　啓暉</v>
      </c>
      <c r="F6" s="7" t="str">
        <f>[1]抽選男子!K3</f>
        <v>兵庫</v>
      </c>
      <c r="G6" s="7">
        <f>[1]抽選男子!J3</f>
        <v>0</v>
      </c>
      <c r="H6" s="7" t="str">
        <f>[1]抽選男子!H3</f>
        <v>明石南高等学校</v>
      </c>
      <c r="I6" s="17">
        <f>[1]抽選男子!I3</f>
        <v>36506</v>
      </c>
    </row>
    <row r="7" spans="1:9">
      <c r="A7" s="6">
        <f>IF([1]抽選男子!E4=106,"+105",[1]抽選男子!E4)</f>
        <v>56</v>
      </c>
      <c r="B7" s="6">
        <f>[1]抽選男子!F4</f>
        <v>0</v>
      </c>
      <c r="C7" s="6">
        <f>[1]抽選男子!C4</f>
        <v>12</v>
      </c>
      <c r="D7" s="6">
        <f t="shared" ref="D7:D16" si="0">D6+1</f>
        <v>3</v>
      </c>
      <c r="E7" s="7" t="str">
        <f>[1]抽選男子!G4</f>
        <v>前田　魁</v>
      </c>
      <c r="F7" s="7" t="str">
        <f>[1]抽選男子!K4</f>
        <v>福岡</v>
      </c>
      <c r="G7" s="7">
        <f>[1]抽選男子!J4</f>
        <v>0</v>
      </c>
      <c r="H7" s="7" t="str">
        <f>[1]抽選男子!H4</f>
        <v>八幡中央高等学校</v>
      </c>
      <c r="I7" s="17">
        <f>[1]抽選男子!I4</f>
        <v>36186</v>
      </c>
    </row>
    <row r="8" spans="1:9">
      <c r="A8" s="6">
        <f>IF([1]抽選男子!E5=106,"+105",[1]抽選男子!E5)</f>
        <v>56</v>
      </c>
      <c r="B8" s="6">
        <f>[1]抽選男子!F5</f>
        <v>0</v>
      </c>
      <c r="C8" s="6">
        <f>[1]抽選男子!C5</f>
        <v>17</v>
      </c>
      <c r="D8" s="6">
        <f t="shared" si="0"/>
        <v>4</v>
      </c>
      <c r="E8" s="7" t="str">
        <f>[1]抽選男子!G5</f>
        <v>紙屋　十磨</v>
      </c>
      <c r="F8" s="7" t="str">
        <f>[1]抽選男子!K5</f>
        <v>東京</v>
      </c>
      <c r="G8" s="7">
        <f>[1]抽選男子!J5</f>
        <v>0</v>
      </c>
      <c r="H8" s="7" t="str">
        <f>[1]抽選男子!H5</f>
        <v>東亜学園高等学校</v>
      </c>
      <c r="I8" s="17">
        <f>[1]抽選男子!I5</f>
        <v>36247</v>
      </c>
    </row>
    <row r="9" spans="1:9">
      <c r="A9" s="6">
        <f>IF([1]抽選男子!E6=106,"+105",[1]抽選男子!E6)</f>
        <v>56</v>
      </c>
      <c r="B9" s="6">
        <f>[1]抽選男子!F6</f>
        <v>0</v>
      </c>
      <c r="C9" s="6">
        <f>[1]抽選男子!C6</f>
        <v>18</v>
      </c>
      <c r="D9" s="6">
        <f t="shared" si="0"/>
        <v>5</v>
      </c>
      <c r="E9" s="7" t="str">
        <f>[1]抽選男子!G6</f>
        <v>吉本　将之</v>
      </c>
      <c r="F9" s="7" t="str">
        <f>[1]抽選男子!K6</f>
        <v>三重</v>
      </c>
      <c r="G9" s="7">
        <f>[1]抽選男子!J6</f>
        <v>0</v>
      </c>
      <c r="H9" s="7" t="str">
        <f>[1]抽選男子!H6</f>
        <v>金沢学院大学</v>
      </c>
      <c r="I9" s="17">
        <f>[1]抽選男子!I6</f>
        <v>35122</v>
      </c>
    </row>
    <row r="10" spans="1:9">
      <c r="A10" s="6">
        <f>IF([1]抽選男子!E7=106,"+105",[1]抽選男子!E7)</f>
        <v>56</v>
      </c>
      <c r="B10" s="6">
        <f>[1]抽選男子!F7</f>
        <v>0</v>
      </c>
      <c r="C10" s="6">
        <f>[1]抽選男子!C7</f>
        <v>27</v>
      </c>
      <c r="D10" s="6">
        <f t="shared" si="0"/>
        <v>6</v>
      </c>
      <c r="E10" s="7" t="str">
        <f>[1]抽選男子!G7</f>
        <v>久保　海斗</v>
      </c>
      <c r="F10" s="7" t="str">
        <f>[1]抽選男子!K7</f>
        <v>福井</v>
      </c>
      <c r="G10" s="7">
        <f>[1]抽選男子!J7</f>
        <v>0</v>
      </c>
      <c r="H10" s="7" t="str">
        <f>[1]抽選男子!H7</f>
        <v>坂井高等学校</v>
      </c>
      <c r="I10" s="17">
        <f>[1]抽選男子!I7</f>
        <v>36184</v>
      </c>
    </row>
    <row r="11" spans="1:9">
      <c r="A11" s="6">
        <f>IF([1]抽選男子!E8=106,"+105",[1]抽選男子!E8)</f>
        <v>56</v>
      </c>
      <c r="B11" s="6">
        <f>[1]抽選男子!F8</f>
        <v>0</v>
      </c>
      <c r="C11" s="6">
        <f>[1]抽選男子!C8</f>
        <v>42</v>
      </c>
      <c r="D11" s="6">
        <f t="shared" si="0"/>
        <v>7</v>
      </c>
      <c r="E11" s="7" t="str">
        <f>[1]抽選男子!G8</f>
        <v>妹尾　侑哉</v>
      </c>
      <c r="F11" s="7" t="str">
        <f>[1]抽選男子!K8</f>
        <v>香川</v>
      </c>
      <c r="G11" s="7">
        <f>[1]抽選男子!J8</f>
        <v>0</v>
      </c>
      <c r="H11" s="7" t="str">
        <f>[1]抽選男子!H8</f>
        <v>東京国際大学</v>
      </c>
      <c r="I11" s="17">
        <f>[1]抽選男子!I8</f>
        <v>35312</v>
      </c>
    </row>
    <row r="12" spans="1:9">
      <c r="A12" s="6">
        <f>IF([1]抽選男子!E9=106,"+105",[1]抽選男子!E9)</f>
        <v>56</v>
      </c>
      <c r="B12" s="6">
        <f>[1]抽選男子!F9</f>
        <v>0</v>
      </c>
      <c r="C12" s="6">
        <f>[1]抽選男子!C9</f>
        <v>44</v>
      </c>
      <c r="D12" s="6">
        <f t="shared" si="0"/>
        <v>8</v>
      </c>
      <c r="E12" s="7" t="str">
        <f>[1]抽選男子!G9</f>
        <v>前田ジョンレイ</v>
      </c>
      <c r="F12" s="7" t="str">
        <f>[1]抽選男子!K9</f>
        <v>兵庫</v>
      </c>
      <c r="G12" s="7">
        <f>[1]抽選男子!J9</f>
        <v>0</v>
      </c>
      <c r="H12" s="7" t="str">
        <f>[1]抽選男子!H9</f>
        <v>西脇北高等学校</v>
      </c>
      <c r="I12" s="17">
        <f>[1]抽選男子!I9</f>
        <v>35446</v>
      </c>
    </row>
    <row r="13" spans="1:9">
      <c r="A13" s="6">
        <f>IF([1]抽選男子!E10=106,"+105",[1]抽選男子!E10)</f>
        <v>56</v>
      </c>
      <c r="B13" s="6">
        <f>[1]抽選男子!F10</f>
        <v>0</v>
      </c>
      <c r="C13" s="6">
        <f>[1]抽選男子!C10</f>
        <v>54</v>
      </c>
      <c r="D13" s="6">
        <f t="shared" si="0"/>
        <v>9</v>
      </c>
      <c r="E13" s="7" t="str">
        <f>[1]抽選男子!G10</f>
        <v>砂山　昂大</v>
      </c>
      <c r="F13" s="7" t="str">
        <f>[1]抽選男子!K10</f>
        <v>大分</v>
      </c>
      <c r="G13" s="7">
        <f>[1]抽選男子!J10</f>
        <v>0</v>
      </c>
      <c r="H13" s="7" t="str">
        <f>[1]抽選男子!H10</f>
        <v>中　央　大　学</v>
      </c>
      <c r="I13" s="17">
        <f>[1]抽選男子!I10</f>
        <v>35206</v>
      </c>
    </row>
    <row r="14" spans="1:9">
      <c r="A14" s="6">
        <f>IF([1]抽選男子!E11=106,"+105",[1]抽選男子!E11)</f>
        <v>56</v>
      </c>
      <c r="B14" s="6">
        <f>[1]抽選男子!F11</f>
        <v>0</v>
      </c>
      <c r="C14" s="6">
        <f>[1]抽選男子!C11</f>
        <v>55</v>
      </c>
      <c r="D14" s="6">
        <f t="shared" si="0"/>
        <v>10</v>
      </c>
      <c r="E14" s="7" t="str">
        <f>[1]抽選男子!G11</f>
        <v>知念勇人</v>
      </c>
      <c r="F14" s="7" t="str">
        <f>[1]抽選男子!K11</f>
        <v>沖縄</v>
      </c>
      <c r="G14" s="7">
        <f>[1]抽選男子!J11</f>
        <v>0</v>
      </c>
      <c r="H14" s="7" t="str">
        <f>[1]抽選男子!H11</f>
        <v>早稲田大学</v>
      </c>
      <c r="I14" s="17">
        <f>[1]抽選男子!I11</f>
        <v>35230</v>
      </c>
    </row>
    <row r="15" spans="1:9">
      <c r="A15" s="6">
        <f>IF([1]抽選男子!E12=106,"+105",[1]抽選男子!E12)</f>
        <v>56</v>
      </c>
      <c r="B15" s="6">
        <f>[1]抽選男子!F12</f>
        <v>0</v>
      </c>
      <c r="C15" s="6">
        <f>[1]抽選男子!C12</f>
        <v>62</v>
      </c>
      <c r="D15" s="6">
        <f t="shared" si="0"/>
        <v>11</v>
      </c>
      <c r="E15" s="7" t="str">
        <f>[1]抽選男子!G12</f>
        <v>坂本　拓弥</v>
      </c>
      <c r="F15" s="7" t="str">
        <f>[1]抽選男子!K12</f>
        <v>埼玉</v>
      </c>
      <c r="G15" s="7">
        <f>[1]抽選男子!J12</f>
        <v>0</v>
      </c>
      <c r="H15" s="7" t="str">
        <f>[1]抽選男子!H12</f>
        <v>自衛隊体育学校</v>
      </c>
      <c r="I15" s="17">
        <f>[1]抽選男子!I12</f>
        <v>35112</v>
      </c>
    </row>
    <row r="16" spans="1:9">
      <c r="A16" s="18">
        <f>IF([1]抽選男子!E13=106,"+105",[1]抽選男子!E13)</f>
        <v>56</v>
      </c>
      <c r="B16" s="18">
        <f>[1]抽選男子!F13</f>
        <v>0</v>
      </c>
      <c r="C16" s="18">
        <f>[1]抽選男子!C13</f>
        <v>83</v>
      </c>
      <c r="D16" s="18">
        <f t="shared" si="0"/>
        <v>12</v>
      </c>
      <c r="E16" s="19" t="str">
        <f>[1]抽選男子!G13</f>
        <v>田中　優輝</v>
      </c>
      <c r="F16" s="19" t="str">
        <f>[1]抽選男子!K13</f>
        <v>大阪</v>
      </c>
      <c r="G16" s="19">
        <f>[1]抽選男子!J13</f>
        <v>0</v>
      </c>
      <c r="H16" s="19" t="str">
        <f>[1]抽選男子!H13</f>
        <v>近畿大学</v>
      </c>
      <c r="I16" s="20">
        <f>[1]抽選男子!I13</f>
        <v>35416</v>
      </c>
    </row>
    <row r="17" spans="1:9" ht="14.25" thickBot="1">
      <c r="A17" s="9">
        <v>56</v>
      </c>
      <c r="B17" s="9"/>
      <c r="C17" s="9">
        <v>85</v>
      </c>
      <c r="D17" s="9">
        <v>13</v>
      </c>
      <c r="E17" s="10" t="s">
        <v>25</v>
      </c>
      <c r="F17" s="10" t="s">
        <v>17</v>
      </c>
      <c r="G17" s="10"/>
      <c r="H17" s="10" t="s">
        <v>18</v>
      </c>
      <c r="I17" s="21">
        <v>36692</v>
      </c>
    </row>
    <row r="18" spans="1:9" ht="14.25" thickTop="1">
      <c r="A18" s="13">
        <f>IF([1]抽選男子!E14=106,"+105",[1]抽選男子!E14)</f>
        <v>62</v>
      </c>
      <c r="B18" s="13">
        <f>[1]抽選男子!F14</f>
        <v>0</v>
      </c>
      <c r="C18" s="13">
        <f>[1]抽選男子!C14</f>
        <v>5</v>
      </c>
      <c r="D18" s="13">
        <v>1</v>
      </c>
      <c r="E18" s="14" t="str">
        <f>[1]抽選男子!G14</f>
        <v>山本　恭介</v>
      </c>
      <c r="F18" s="14" t="str">
        <f>[1]抽選男子!K14</f>
        <v>山梨</v>
      </c>
      <c r="G18" s="14">
        <f>[1]抽選男子!J14</f>
        <v>0</v>
      </c>
      <c r="H18" s="14" t="str">
        <f>[1]抽選男子!H14</f>
        <v>谷村工業高等学校</v>
      </c>
      <c r="I18" s="22">
        <f>[1]抽選男子!I14</f>
        <v>35524</v>
      </c>
    </row>
    <row r="19" spans="1:9">
      <c r="A19" s="6">
        <f>IF([1]抽選男子!E15=106,"+105",[1]抽選男子!E15)</f>
        <v>62</v>
      </c>
      <c r="B19" s="6">
        <f>[1]抽選男子!F15</f>
        <v>0</v>
      </c>
      <c r="C19" s="6">
        <f>[1]抽選男子!C15</f>
        <v>13</v>
      </c>
      <c r="D19" s="6">
        <v>2</v>
      </c>
      <c r="E19" s="7" t="str">
        <f>[1]抽選男子!G15</f>
        <v>後藤　大雅</v>
      </c>
      <c r="F19" s="7" t="str">
        <f>[1]抽選男子!K15</f>
        <v>大分</v>
      </c>
      <c r="G19" s="7">
        <f>[1]抽選男子!J15</f>
        <v>0</v>
      </c>
      <c r="H19" s="7" t="str">
        <f>[1]抽選男子!H15</f>
        <v>大分工業高等学校</v>
      </c>
      <c r="I19" s="17">
        <f>[1]抽選男子!I15</f>
        <v>36222</v>
      </c>
    </row>
    <row r="20" spans="1:9">
      <c r="A20" s="6">
        <f>IF([1]抽選男子!E16=106,"+105",[1]抽選男子!E16)</f>
        <v>62</v>
      </c>
      <c r="B20" s="6">
        <f>[1]抽選男子!F16</f>
        <v>0</v>
      </c>
      <c r="C20" s="6">
        <f>[1]抽選男子!C16</f>
        <v>15</v>
      </c>
      <c r="D20" s="6">
        <v>3</v>
      </c>
      <c r="E20" s="7" t="str">
        <f>[1]抽選男子!G16</f>
        <v>友利　和樹</v>
      </c>
      <c r="F20" s="7" t="str">
        <f>[1]抽選男子!K16</f>
        <v>沖縄</v>
      </c>
      <c r="G20" s="7">
        <f>[1]抽選男子!J16</f>
        <v>0</v>
      </c>
      <c r="H20" s="7" t="str">
        <f>[1]抽選男子!H16</f>
        <v>金沢学院大学</v>
      </c>
      <c r="I20" s="17">
        <f>[1]抽選男子!I16</f>
        <v>35334</v>
      </c>
    </row>
    <row r="21" spans="1:9">
      <c r="A21" s="6">
        <f>IF([1]抽選男子!E17=106,"+105",[1]抽選男子!E17)</f>
        <v>62</v>
      </c>
      <c r="B21" s="6">
        <f>[1]抽選男子!F17</f>
        <v>0</v>
      </c>
      <c r="C21" s="6">
        <f>[1]抽選男子!C17</f>
        <v>21</v>
      </c>
      <c r="D21" s="6">
        <v>4</v>
      </c>
      <c r="E21" s="7" t="str">
        <f>[1]抽選男子!G17</f>
        <v>森田　幸司</v>
      </c>
      <c r="F21" s="7" t="str">
        <f>[1]抽選男子!K17</f>
        <v>沖縄</v>
      </c>
      <c r="G21" s="7">
        <f>[1]抽選男子!J17</f>
        <v>0</v>
      </c>
      <c r="H21" s="7" t="str">
        <f>[1]抽選男子!H17</f>
        <v>糸満高等学校</v>
      </c>
      <c r="I21" s="17">
        <f>[1]抽選男子!I17</f>
        <v>35810</v>
      </c>
    </row>
    <row r="22" spans="1:9">
      <c r="A22" s="6">
        <f>IF([1]抽選男子!E18=106,"+105",[1]抽選男子!E18)</f>
        <v>62</v>
      </c>
      <c r="B22" s="6">
        <f>[1]抽選男子!F18</f>
        <v>0</v>
      </c>
      <c r="C22" s="6">
        <f>[1]抽選男子!C18</f>
        <v>23</v>
      </c>
      <c r="D22" s="6">
        <v>5</v>
      </c>
      <c r="E22" s="7" t="str">
        <f>[1]抽選男子!G18</f>
        <v>秋本　将吾</v>
      </c>
      <c r="F22" s="7" t="str">
        <f>[1]抽選男子!K18</f>
        <v>東京</v>
      </c>
      <c r="G22" s="7">
        <f>[1]抽選男子!J18</f>
        <v>0</v>
      </c>
      <c r="H22" s="7" t="str">
        <f>[1]抽選男子!H18</f>
        <v>東亜学園高等学校</v>
      </c>
      <c r="I22" s="17">
        <f>[1]抽選男子!I18</f>
        <v>36266</v>
      </c>
    </row>
    <row r="23" spans="1:9">
      <c r="A23" s="6">
        <f>IF([1]抽選男子!E19=106,"+105",[1]抽選男子!E19)</f>
        <v>62</v>
      </c>
      <c r="B23" s="6">
        <f>[1]抽選男子!F19</f>
        <v>0</v>
      </c>
      <c r="C23" s="6">
        <f>[1]抽選男子!C19</f>
        <v>37</v>
      </c>
      <c r="D23" s="6">
        <v>6</v>
      </c>
      <c r="E23" s="7" t="str">
        <f>[1]抽選男子!G19</f>
        <v>芥　　亨哉</v>
      </c>
      <c r="F23" s="7" t="str">
        <f>[1]抽選男子!K19</f>
        <v>香川</v>
      </c>
      <c r="G23" s="7">
        <f>[1]抽選男子!J19</f>
        <v>0</v>
      </c>
      <c r="H23" s="7" t="str">
        <f>[1]抽選男子!H19</f>
        <v>多度津高等学校</v>
      </c>
      <c r="I23" s="17">
        <f>[1]抽選男子!I19</f>
        <v>36240</v>
      </c>
    </row>
    <row r="24" spans="1:9">
      <c r="A24" s="6">
        <f>IF([1]抽選男子!E20=106,"+105",[1]抽選男子!E20)</f>
        <v>62</v>
      </c>
      <c r="B24" s="6">
        <f>[1]抽選男子!F20</f>
        <v>0</v>
      </c>
      <c r="C24" s="6">
        <f>[1]抽選男子!C20</f>
        <v>39</v>
      </c>
      <c r="D24" s="6">
        <v>7</v>
      </c>
      <c r="E24" s="7" t="str">
        <f>[1]抽選男子!G20</f>
        <v>時任　飛鳥</v>
      </c>
      <c r="F24" s="7" t="str">
        <f>[1]抽選男子!K20</f>
        <v>香川</v>
      </c>
      <c r="G24" s="7">
        <f>[1]抽選男子!J20</f>
        <v>0</v>
      </c>
      <c r="H24" s="7" t="str">
        <f>[1]抽選男子!H20</f>
        <v>多度津高等学校</v>
      </c>
      <c r="I24" s="17">
        <f>[1]抽選男子!I20</f>
        <v>35683</v>
      </c>
    </row>
    <row r="25" spans="1:9">
      <c r="A25" s="6">
        <f>IF([1]抽選男子!E21=106,"+105",[1]抽選男子!E21)</f>
        <v>62</v>
      </c>
      <c r="B25" s="6">
        <f>[1]抽選男子!F21</f>
        <v>0</v>
      </c>
      <c r="C25" s="6">
        <f>[1]抽選男子!C21</f>
        <v>41</v>
      </c>
      <c r="D25" s="6">
        <v>8</v>
      </c>
      <c r="E25" s="7" t="s">
        <v>19</v>
      </c>
      <c r="F25" s="7" t="str">
        <f>[1]抽選男子!K21</f>
        <v>三重</v>
      </c>
      <c r="G25" s="7">
        <f>[1]抽選男子!J21</f>
        <v>0</v>
      </c>
      <c r="H25" s="7" t="str">
        <f>[1]抽選男子!H21</f>
        <v>四日市工業高等学校</v>
      </c>
      <c r="I25" s="17">
        <f>[1]抽選男子!I21</f>
        <v>35854</v>
      </c>
    </row>
    <row r="26" spans="1:9">
      <c r="A26" s="6">
        <f>IF([1]抽選男子!E22=106,"+105",[1]抽選男子!E22)</f>
        <v>62</v>
      </c>
      <c r="B26" s="6">
        <f>[1]抽選男子!F22</f>
        <v>0</v>
      </c>
      <c r="C26" s="6">
        <f>[1]抽選男子!C22</f>
        <v>65</v>
      </c>
      <c r="D26" s="6">
        <v>9</v>
      </c>
      <c r="E26" s="7" t="str">
        <f>[1]抽選男子!G22</f>
        <v>小水流　朋樹</v>
      </c>
      <c r="F26" s="7" t="str">
        <f>[1]抽選男子!K22</f>
        <v>宮崎</v>
      </c>
      <c r="G26" s="7">
        <f>[1]抽選男子!J22</f>
        <v>0</v>
      </c>
      <c r="H26" s="7" t="str">
        <f>[1]抽選男子!H22</f>
        <v>小林高等学校</v>
      </c>
      <c r="I26" s="17">
        <f>[1]抽選男子!I22</f>
        <v>35745</v>
      </c>
    </row>
    <row r="27" spans="1:9">
      <c r="A27" s="6">
        <f>IF([1]抽選男子!E23=106,"+105",[1]抽選男子!E23)</f>
        <v>62</v>
      </c>
      <c r="B27" s="6">
        <f>[1]抽選男子!F23</f>
        <v>0</v>
      </c>
      <c r="C27" s="6">
        <f>[1]抽選男子!C23</f>
        <v>67</v>
      </c>
      <c r="D27" s="6">
        <v>10</v>
      </c>
      <c r="E27" s="7" t="str">
        <f>[1]抽選男子!G23</f>
        <v>木村　勇喜</v>
      </c>
      <c r="F27" s="7" t="str">
        <f>[1]抽選男子!K23</f>
        <v>兵庫</v>
      </c>
      <c r="G27" s="7">
        <f>[1]抽選男子!J23</f>
        <v>0</v>
      </c>
      <c r="H27" s="7" t="str">
        <f>[1]抽選男子!H23</f>
        <v>明石南高等学校</v>
      </c>
      <c r="I27" s="17">
        <f>[1]抽選男子!I23</f>
        <v>36229</v>
      </c>
    </row>
    <row r="28" spans="1:9">
      <c r="A28" s="6">
        <f>IF([1]抽選男子!E24=106,"+105",[1]抽選男子!E24)</f>
        <v>62</v>
      </c>
      <c r="B28" s="6">
        <f>[1]抽選男子!F24</f>
        <v>0</v>
      </c>
      <c r="C28" s="6">
        <f>[1]抽選男子!C24</f>
        <v>73</v>
      </c>
      <c r="D28" s="6">
        <v>11</v>
      </c>
      <c r="E28" s="7" t="str">
        <f>[1]抽選男子!G24</f>
        <v>穐山　亮</v>
      </c>
      <c r="F28" s="7" t="str">
        <f>[1]抽選男子!K24</f>
        <v>栃木</v>
      </c>
      <c r="G28" s="7">
        <f>[1]抽選男子!J24</f>
        <v>0</v>
      </c>
      <c r="H28" s="7" t="str">
        <f>[1]抽選男子!H24</f>
        <v>小山高等学校</v>
      </c>
      <c r="I28" s="17">
        <f>[1]抽選男子!I24</f>
        <v>36225</v>
      </c>
    </row>
    <row r="29" spans="1:9">
      <c r="A29" s="6">
        <f>IF([1]抽選男子!E25=106,"+105",[1]抽選男子!E25)</f>
        <v>62</v>
      </c>
      <c r="B29" s="6">
        <f>[1]抽選男子!F25</f>
        <v>0</v>
      </c>
      <c r="C29" s="6">
        <f>[1]抽選男子!C25</f>
        <v>76</v>
      </c>
      <c r="D29" s="6">
        <v>12</v>
      </c>
      <c r="E29" s="7" t="str">
        <f>[1]抽選男子!G25</f>
        <v>喜屋武　翔太</v>
      </c>
      <c r="F29" s="7" t="str">
        <f>[1]抽選男子!K25</f>
        <v>沖縄</v>
      </c>
      <c r="G29" s="7">
        <f>[1]抽選男子!J25</f>
        <v>0</v>
      </c>
      <c r="H29" s="7" t="str">
        <f>[1]抽選男子!H25</f>
        <v>沖縄調理師専門学校</v>
      </c>
      <c r="I29" s="17">
        <f>[1]抽選男子!I25</f>
        <v>35409</v>
      </c>
    </row>
    <row r="30" spans="1:9" ht="14.25" thickBot="1">
      <c r="A30" s="9">
        <f>IF([1]抽選男子!E26=106,"+105",[1]抽選男子!E26)</f>
        <v>62</v>
      </c>
      <c r="B30" s="9">
        <f>[1]抽選男子!F26</f>
        <v>0</v>
      </c>
      <c r="C30" s="9">
        <f>[1]抽選男子!C26</f>
        <v>84</v>
      </c>
      <c r="D30" s="9">
        <v>13</v>
      </c>
      <c r="E30" s="10" t="str">
        <f>[1]抽選男子!G26</f>
        <v>森川　芳樹</v>
      </c>
      <c r="F30" s="10" t="str">
        <f>[1]抽選男子!K26</f>
        <v>兵庫</v>
      </c>
      <c r="G30" s="10">
        <f>[1]抽選男子!J26</f>
        <v>0</v>
      </c>
      <c r="H30" s="10" t="str">
        <f>[1]抽選男子!H26</f>
        <v>早稲田大学</v>
      </c>
      <c r="I30" s="21">
        <f>[1]抽選男子!I26</f>
        <v>35131</v>
      </c>
    </row>
    <row r="31" spans="1:9" ht="14.25" thickTop="1">
      <c r="A31" s="13">
        <f>IF([1]抽選男子!E27=106,"+105",[1]抽選男子!E27)</f>
        <v>69</v>
      </c>
      <c r="B31" s="13">
        <f>[1]抽選男子!F27</f>
        <v>0</v>
      </c>
      <c r="C31" s="13">
        <f>[1]抽選男子!C27</f>
        <v>3</v>
      </c>
      <c r="D31" s="13">
        <v>1</v>
      </c>
      <c r="E31" s="14" t="str">
        <f>[1]抽選男子!G27</f>
        <v>花井　慶典</v>
      </c>
      <c r="F31" s="14" t="str">
        <f>[1]抽選男子!K27</f>
        <v>埼玉</v>
      </c>
      <c r="G31" s="14">
        <f>[1]抽選男子!J27</f>
        <v>0</v>
      </c>
      <c r="H31" s="14" t="str">
        <f>[1]抽選男子!H27</f>
        <v>平成国際大学</v>
      </c>
      <c r="I31" s="22">
        <f>[1]抽選男子!I27</f>
        <v>35301</v>
      </c>
    </row>
    <row r="32" spans="1:9">
      <c r="A32" s="6">
        <f>IF([1]抽選男子!E28=106,"+105",[1]抽選男子!E28)</f>
        <v>69</v>
      </c>
      <c r="B32" s="6">
        <f>[1]抽選男子!F28</f>
        <v>0</v>
      </c>
      <c r="C32" s="6">
        <f>[1]抽選男子!C28</f>
        <v>8</v>
      </c>
      <c r="D32" s="6">
        <f>D31+1</f>
        <v>2</v>
      </c>
      <c r="E32" s="7" t="str">
        <f>[1]抽選男子!G28</f>
        <v>大塚　和</v>
      </c>
      <c r="F32" s="7" t="str">
        <f>[1]抽選男子!K28</f>
        <v>滋賀</v>
      </c>
      <c r="G32" s="7">
        <f>[1]抽選男子!J28</f>
        <v>0</v>
      </c>
      <c r="H32" s="7" t="str">
        <f>[1]抽選男子!H28</f>
        <v>びわこ成蹊スポーツ大学</v>
      </c>
      <c r="I32" s="17">
        <f>[1]抽選男子!I28</f>
        <v>35241</v>
      </c>
    </row>
    <row r="33" spans="1:9">
      <c r="A33" s="6">
        <f>IF([1]抽選男子!E29=106,"+105",[1]抽選男子!E29)</f>
        <v>69</v>
      </c>
      <c r="B33" s="6">
        <f>[1]抽選男子!F29</f>
        <v>0</v>
      </c>
      <c r="C33" s="6">
        <f>[1]抽選男子!C29</f>
        <v>22</v>
      </c>
      <c r="D33" s="6">
        <f t="shared" ref="D33:D40" si="1">D32+1</f>
        <v>3</v>
      </c>
      <c r="E33" s="7" t="str">
        <f>[1]抽選男子!G29</f>
        <v>河野　真輝</v>
      </c>
      <c r="F33" s="7" t="str">
        <f>[1]抽選男子!K29</f>
        <v>宮崎</v>
      </c>
      <c r="G33" s="7">
        <f>[1]抽選男子!J29</f>
        <v>0</v>
      </c>
      <c r="H33" s="7" t="str">
        <f>[1]抽選男子!H29</f>
        <v>小林高等学校</v>
      </c>
      <c r="I33" s="17">
        <f>[1]抽選男子!I29</f>
        <v>35605</v>
      </c>
    </row>
    <row r="34" spans="1:9">
      <c r="A34" s="6">
        <f>IF([1]抽選男子!E30=106,"+105",[1]抽選男子!E30)</f>
        <v>69</v>
      </c>
      <c r="B34" s="6">
        <f>[1]抽選男子!F30</f>
        <v>0</v>
      </c>
      <c r="C34" s="6">
        <f>[1]抽選男子!C30</f>
        <v>30</v>
      </c>
      <c r="D34" s="6">
        <f t="shared" si="1"/>
        <v>4</v>
      </c>
      <c r="E34" s="7" t="str">
        <f>[1]抽選男子!G30</f>
        <v>知念　勇樹</v>
      </c>
      <c r="F34" s="7" t="str">
        <f>[1]抽選男子!K30</f>
        <v>大阪</v>
      </c>
      <c r="G34" s="7">
        <f>[1]抽選男子!J30</f>
        <v>0</v>
      </c>
      <c r="H34" s="7" t="str">
        <f>[1]抽選男子!H30</f>
        <v>関西大学第一高等学校</v>
      </c>
      <c r="I34" s="17">
        <f>[1]抽選男子!I30</f>
        <v>36005</v>
      </c>
    </row>
    <row r="35" spans="1:9">
      <c r="A35" s="6">
        <f>IF([1]抽選男子!E31=106,"+105",[1]抽選男子!E31)</f>
        <v>69</v>
      </c>
      <c r="B35" s="6">
        <f>[1]抽選男子!F31</f>
        <v>0</v>
      </c>
      <c r="C35" s="6">
        <f>[1]抽選男子!C31</f>
        <v>34</v>
      </c>
      <c r="D35" s="6">
        <f t="shared" si="1"/>
        <v>5</v>
      </c>
      <c r="E35" s="7" t="str">
        <f>[1]抽選男子!G31</f>
        <v>伊丹　玲於奈</v>
      </c>
      <c r="F35" s="7" t="str">
        <f>[1]抽選男子!K31</f>
        <v>三重</v>
      </c>
      <c r="G35" s="7">
        <f>[1]抽選男子!J31</f>
        <v>0</v>
      </c>
      <c r="H35" s="7" t="str">
        <f>[1]抽選男子!H31</f>
        <v>日　本　大　学</v>
      </c>
      <c r="I35" s="17">
        <f>[1]抽選男子!I31</f>
        <v>35445</v>
      </c>
    </row>
    <row r="36" spans="1:9">
      <c r="A36" s="6">
        <f>IF([1]抽選男子!E32=106,"+105",[1]抽選男子!E32)</f>
        <v>69</v>
      </c>
      <c r="B36" s="6">
        <f>[1]抽選男子!F32</f>
        <v>0</v>
      </c>
      <c r="C36" s="6">
        <f>[1]抽選男子!C32</f>
        <v>40</v>
      </c>
      <c r="D36" s="6">
        <f t="shared" si="1"/>
        <v>6</v>
      </c>
      <c r="E36" s="7" t="str">
        <f>[1]抽選男子!G32</f>
        <v>宮本　昌典</v>
      </c>
      <c r="F36" s="7" t="str">
        <f>[1]抽選男子!K32</f>
        <v>沖縄</v>
      </c>
      <c r="G36" s="7">
        <f>[1]抽選男子!J32</f>
        <v>0</v>
      </c>
      <c r="H36" s="7" t="str">
        <f>[1]抽選男子!H32</f>
        <v>東京国際大学</v>
      </c>
      <c r="I36" s="17">
        <f>[1]抽選男子!I32</f>
        <v>35464</v>
      </c>
    </row>
    <row r="37" spans="1:9">
      <c r="A37" s="6">
        <f>IF([1]抽選男子!E33=106,"+105",[1]抽選男子!E33)</f>
        <v>69</v>
      </c>
      <c r="B37" s="6">
        <f>[1]抽選男子!F33</f>
        <v>0</v>
      </c>
      <c r="C37" s="6">
        <f>[1]抽選男子!C33</f>
        <v>52</v>
      </c>
      <c r="D37" s="6">
        <f t="shared" si="1"/>
        <v>7</v>
      </c>
      <c r="E37" s="7" t="str">
        <f>[1]抽選男子!G33</f>
        <v>近内　三孝</v>
      </c>
      <c r="F37" s="7" t="str">
        <f>[1]抽選男子!K33</f>
        <v>福島</v>
      </c>
      <c r="G37" s="7">
        <f>[1]抽選男子!J33</f>
        <v>0</v>
      </c>
      <c r="H37" s="7" t="str">
        <f>[1]抽選男子!H33</f>
        <v>日　本　大　学</v>
      </c>
      <c r="I37" s="17">
        <f>[1]抽選男子!I33</f>
        <v>35138</v>
      </c>
    </row>
    <row r="38" spans="1:9">
      <c r="A38" s="6">
        <f>IF([1]抽選男子!E34=106,"+105",[1]抽選男子!E34)</f>
        <v>69</v>
      </c>
      <c r="B38" s="6">
        <f>[1]抽選男子!F34</f>
        <v>0</v>
      </c>
      <c r="C38" s="6">
        <f>[1]抽選男子!C34</f>
        <v>53</v>
      </c>
      <c r="D38" s="6">
        <f t="shared" si="1"/>
        <v>8</v>
      </c>
      <c r="E38" s="7" t="str">
        <f>[1]抽選男子!G34</f>
        <v>田中　裕也</v>
      </c>
      <c r="F38" s="7" t="str">
        <f>[1]抽選男子!K34</f>
        <v>宮崎</v>
      </c>
      <c r="G38" s="7">
        <f>[1]抽選男子!J34</f>
        <v>0</v>
      </c>
      <c r="H38" s="7" t="str">
        <f>[1]抽選男子!H34</f>
        <v>小林秀峰高等学校</v>
      </c>
      <c r="I38" s="17">
        <f>[1]抽選男子!I34</f>
        <v>35636</v>
      </c>
    </row>
    <row r="39" spans="1:9">
      <c r="A39" s="6">
        <f>IF([1]抽選男子!E35=106,"+105",[1]抽選男子!E35)</f>
        <v>69</v>
      </c>
      <c r="B39" s="6">
        <f>[1]抽選男子!F35</f>
        <v>0</v>
      </c>
      <c r="C39" s="6">
        <f>[1]抽選男子!C35</f>
        <v>79</v>
      </c>
      <c r="D39" s="6">
        <f t="shared" si="1"/>
        <v>9</v>
      </c>
      <c r="E39" s="7" t="str">
        <f>[1]抽選男子!G35</f>
        <v>鳥島　　輝</v>
      </c>
      <c r="F39" s="7" t="str">
        <f>[1]抽選男子!K35</f>
        <v>宮城</v>
      </c>
      <c r="G39" s="7">
        <f>[1]抽選男子!J35</f>
        <v>0</v>
      </c>
      <c r="H39" s="7" t="str">
        <f>[1]抽選男子!H35</f>
        <v>柴田高等学校</v>
      </c>
      <c r="I39" s="17">
        <f>[1]抽選男子!I35</f>
        <v>35644</v>
      </c>
    </row>
    <row r="40" spans="1:9" ht="14.25" thickBot="1">
      <c r="A40" s="9">
        <f>IF([1]抽選男子!E36=106,"+105",[1]抽選男子!E36)</f>
        <v>69</v>
      </c>
      <c r="B40" s="9">
        <f>[1]抽選男子!F36</f>
        <v>0</v>
      </c>
      <c r="C40" s="9">
        <f>[1]抽選男子!C36</f>
        <v>82</v>
      </c>
      <c r="D40" s="9">
        <f t="shared" si="1"/>
        <v>10</v>
      </c>
      <c r="E40" s="10" t="str">
        <f>[1]抽選男子!G36</f>
        <v>山根　大地</v>
      </c>
      <c r="F40" s="10" t="str">
        <f>[1]抽選男子!K36</f>
        <v>栃木</v>
      </c>
      <c r="G40" s="10">
        <f>[1]抽選男子!J36</f>
        <v>0</v>
      </c>
      <c r="H40" s="10" t="str">
        <f>[1]抽選男子!H36</f>
        <v>小山高等学校</v>
      </c>
      <c r="I40" s="21">
        <f>[1]抽選男子!I36</f>
        <v>35894</v>
      </c>
    </row>
    <row r="41" spans="1:9" ht="14.25" thickTop="1">
      <c r="A41" s="13">
        <f>IF([1]抽選男子!E37=106,"+105",[1]抽選男子!E37)</f>
        <v>77</v>
      </c>
      <c r="B41" s="13">
        <f>[1]抽選男子!F37</f>
        <v>0</v>
      </c>
      <c r="C41" s="13">
        <f>[1]抽選男子!C37</f>
        <v>1</v>
      </c>
      <c r="D41" s="13">
        <v>1</v>
      </c>
      <c r="E41" s="14" t="str">
        <f>[1]抽選男子!G37</f>
        <v>大室　了介</v>
      </c>
      <c r="F41" s="14" t="str">
        <f>[1]抽選男子!K37</f>
        <v>岡山</v>
      </c>
      <c r="G41" s="14">
        <f>[1]抽選男子!J37</f>
        <v>0</v>
      </c>
      <c r="H41" s="14" t="str">
        <f>[1]抽選男子!H37</f>
        <v>日本体育大学</v>
      </c>
      <c r="I41" s="22">
        <f>[1]抽選男子!I37</f>
        <v>35068</v>
      </c>
    </row>
    <row r="42" spans="1:9">
      <c r="A42" s="6">
        <f>IF([1]抽選男子!E38=106,"+105",[1]抽選男子!E38)</f>
        <v>77</v>
      </c>
      <c r="B42" s="6">
        <f>[1]抽選男子!F38</f>
        <v>0</v>
      </c>
      <c r="C42" s="6">
        <f>[1]抽選男子!C38</f>
        <v>4</v>
      </c>
      <c r="D42" s="6">
        <f>D41+1</f>
        <v>2</v>
      </c>
      <c r="E42" s="7" t="str">
        <f>[1]抽選男子!G38</f>
        <v>栁川　友章</v>
      </c>
      <c r="F42" s="7" t="str">
        <f>[1]抽選男子!K38</f>
        <v>三重</v>
      </c>
      <c r="G42" s="7">
        <f>[1]抽選男子!J38</f>
        <v>0</v>
      </c>
      <c r="H42" s="7" t="str">
        <f>[1]抽選男子!H38</f>
        <v>亀山高等学校</v>
      </c>
      <c r="I42" s="17">
        <f>[1]抽選男子!I38</f>
        <v>35937</v>
      </c>
    </row>
    <row r="43" spans="1:9">
      <c r="A43" s="6">
        <f>IF([1]抽選男子!E39=106,"+105",[1]抽選男子!E39)</f>
        <v>77</v>
      </c>
      <c r="B43" s="6">
        <f>[1]抽選男子!F39</f>
        <v>0</v>
      </c>
      <c r="C43" s="6">
        <f>[1]抽選男子!C39</f>
        <v>10</v>
      </c>
      <c r="D43" s="6">
        <f t="shared" ref="D43:D52" si="2">D42+1</f>
        <v>3</v>
      </c>
      <c r="E43" s="7" t="str">
        <f>[1]抽選男子!G39</f>
        <v>廣瀬　　翼</v>
      </c>
      <c r="F43" s="7" t="str">
        <f>[1]抽選男子!K39</f>
        <v>東京</v>
      </c>
      <c r="G43" s="7">
        <f>[1]抽選男子!J39</f>
        <v>0</v>
      </c>
      <c r="H43" s="7" t="str">
        <f>[1]抽選男子!H39</f>
        <v>東亜学園OBC</v>
      </c>
      <c r="I43" s="17">
        <f>[1]抽選男子!I39</f>
        <v>35128</v>
      </c>
    </row>
    <row r="44" spans="1:9">
      <c r="A44" s="6">
        <f>IF([1]抽選男子!E40=106,"+105",[1]抽選男子!E40)</f>
        <v>77</v>
      </c>
      <c r="B44" s="6">
        <f>[1]抽選男子!F40</f>
        <v>0</v>
      </c>
      <c r="C44" s="6">
        <f>[1]抽選男子!C40</f>
        <v>11</v>
      </c>
      <c r="D44" s="6">
        <f t="shared" si="2"/>
        <v>4</v>
      </c>
      <c r="E44" s="7" t="str">
        <f>[1]抽選男子!G40</f>
        <v>庄司　勇人</v>
      </c>
      <c r="F44" s="7" t="str">
        <f>[1]抽選男子!K40</f>
        <v>京都</v>
      </c>
      <c r="G44" s="7">
        <f>[1]抽選男子!J40</f>
        <v>0</v>
      </c>
      <c r="H44" s="7" t="str">
        <f>[1]抽選男子!H40</f>
        <v>近畿大学</v>
      </c>
      <c r="I44" s="17">
        <f>[1]抽選男子!I40</f>
        <v>35272</v>
      </c>
    </row>
    <row r="45" spans="1:9">
      <c r="A45" s="6">
        <f>IF([1]抽選男子!E41=106,"+105",[1]抽選男子!E41)</f>
        <v>77</v>
      </c>
      <c r="B45" s="6">
        <f>[1]抽選男子!F41</f>
        <v>0</v>
      </c>
      <c r="C45" s="6">
        <f>[1]抽選男子!C41</f>
        <v>20</v>
      </c>
      <c r="D45" s="6">
        <f t="shared" si="2"/>
        <v>5</v>
      </c>
      <c r="E45" s="7" t="str">
        <f>[1]抽選男子!G41</f>
        <v>原　勇輝</v>
      </c>
      <c r="F45" s="7" t="str">
        <f>[1]抽選男子!K41</f>
        <v>徳島</v>
      </c>
      <c r="G45" s="7">
        <f>[1]抽選男子!J41</f>
        <v>0</v>
      </c>
      <c r="H45" s="7" t="str">
        <f>[1]抽選男子!H41</f>
        <v>徳島科学技術高等学校</v>
      </c>
      <c r="I45" s="17">
        <f>[1]抽選男子!I41</f>
        <v>35562</v>
      </c>
    </row>
    <row r="46" spans="1:9">
      <c r="A46" s="6">
        <f>IF([1]抽選男子!E42=106,"+105",[1]抽選男子!E42)</f>
        <v>77</v>
      </c>
      <c r="B46" s="6">
        <f>[1]抽選男子!F42</f>
        <v>0</v>
      </c>
      <c r="C46" s="6">
        <f>[1]抽選男子!C42</f>
        <v>28</v>
      </c>
      <c r="D46" s="6">
        <f t="shared" si="2"/>
        <v>6</v>
      </c>
      <c r="E46" s="7" t="str">
        <f>[1]抽選男子!G42</f>
        <v>宍戸　大輔</v>
      </c>
      <c r="F46" s="7" t="str">
        <f>[1]抽選男子!K42</f>
        <v>福島</v>
      </c>
      <c r="G46" s="7">
        <f>[1]抽選男子!J42</f>
        <v>0</v>
      </c>
      <c r="H46" s="7" t="str">
        <f>[1]抽選男子!H42</f>
        <v>福島工業高等学校</v>
      </c>
      <c r="I46" s="17">
        <f>[1]抽選男子!I42</f>
        <v>36178</v>
      </c>
    </row>
    <row r="47" spans="1:9">
      <c r="A47" s="6">
        <f>IF([1]抽選男子!E43=106,"+105",[1]抽選男子!E43)</f>
        <v>77</v>
      </c>
      <c r="B47" s="6">
        <f>[1]抽選男子!F43</f>
        <v>0</v>
      </c>
      <c r="C47" s="6">
        <f>[1]抽選男子!C43</f>
        <v>31</v>
      </c>
      <c r="D47" s="6">
        <f t="shared" si="2"/>
        <v>7</v>
      </c>
      <c r="E47" s="7" t="str">
        <f>[1]抽選男子!G43</f>
        <v>永迫竜矢</v>
      </c>
      <c r="F47" s="7" t="str">
        <f>[1]抽選男子!K43</f>
        <v>宮崎</v>
      </c>
      <c r="G47" s="7">
        <f>[1]抽選男子!J43</f>
        <v>0</v>
      </c>
      <c r="H47" s="7" t="str">
        <f>[1]抽選男子!H43</f>
        <v>早稲田大学</v>
      </c>
      <c r="I47" s="17">
        <f>[1]抽選男子!I43</f>
        <v>35439</v>
      </c>
    </row>
    <row r="48" spans="1:9">
      <c r="A48" s="6">
        <f>IF([1]抽選男子!E44=106,"+105",[1]抽選男子!E44)</f>
        <v>77</v>
      </c>
      <c r="B48" s="6">
        <f>[1]抽選男子!F44</f>
        <v>0</v>
      </c>
      <c r="C48" s="6">
        <f>[1]抽選男子!C44</f>
        <v>45</v>
      </c>
      <c r="D48" s="6">
        <f t="shared" si="2"/>
        <v>8</v>
      </c>
      <c r="E48" s="7" t="str">
        <f>[1]抽選男子!G44</f>
        <v>水野　世那</v>
      </c>
      <c r="F48" s="7" t="str">
        <f>[1]抽選男子!K44</f>
        <v>愛知</v>
      </c>
      <c r="G48" s="7">
        <f>[1]抽選男子!J44</f>
        <v>0</v>
      </c>
      <c r="H48" s="7" t="str">
        <f>[1]抽選男子!H44</f>
        <v>日本体育大学</v>
      </c>
      <c r="I48" s="17">
        <f>[1]抽選男子!I44</f>
        <v>35071</v>
      </c>
    </row>
    <row r="49" spans="1:9">
      <c r="A49" s="6">
        <f>IF([1]抽選男子!E45=106,"+105",[1]抽選男子!E45)</f>
        <v>77</v>
      </c>
      <c r="B49" s="6">
        <f>[1]抽選男子!F45</f>
        <v>0</v>
      </c>
      <c r="C49" s="6">
        <f>[1]抽選男子!C45</f>
        <v>51</v>
      </c>
      <c r="D49" s="6">
        <f t="shared" si="2"/>
        <v>9</v>
      </c>
      <c r="E49" s="7" t="str">
        <f>[1]抽選男子!G45</f>
        <v>小藤　豪士</v>
      </c>
      <c r="F49" s="7" t="str">
        <f>[1]抽選男子!K45</f>
        <v>栃木</v>
      </c>
      <c r="G49" s="7">
        <f>[1]抽選男子!J45</f>
        <v>0</v>
      </c>
      <c r="H49" s="7" t="str">
        <f>[1]抽選男子!H45</f>
        <v>小山高等学校</v>
      </c>
      <c r="I49" s="17">
        <f>[1]抽選男子!I45</f>
        <v>36189</v>
      </c>
    </row>
    <row r="50" spans="1:9">
      <c r="A50" s="6">
        <f>IF([1]抽選男子!E46=106,"+105",[1]抽選男子!E46)</f>
        <v>77</v>
      </c>
      <c r="B50" s="6">
        <f>[1]抽選男子!F46</f>
        <v>0</v>
      </c>
      <c r="C50" s="6">
        <f>[1]抽選男子!C46</f>
        <v>63</v>
      </c>
      <c r="D50" s="6">
        <f t="shared" si="2"/>
        <v>10</v>
      </c>
      <c r="E50" s="7" t="str">
        <f>[1]抽選男子!G46</f>
        <v>松尾　侑宇大</v>
      </c>
      <c r="F50" s="7" t="str">
        <f>[1]抽選男子!K46</f>
        <v>東京</v>
      </c>
      <c r="G50" s="7">
        <f>[1]抽選男子!J46</f>
        <v>0</v>
      </c>
      <c r="H50" s="7" t="str">
        <f>[1]抽選男子!H46</f>
        <v>中　央　大　学</v>
      </c>
      <c r="I50" s="17">
        <f>[1]抽選男子!I46</f>
        <v>35101</v>
      </c>
    </row>
    <row r="51" spans="1:9">
      <c r="A51" s="6">
        <f>IF([1]抽選男子!E47=106,"+105",[1]抽選男子!E47)</f>
        <v>77</v>
      </c>
      <c r="B51" s="6">
        <f>[1]抽選男子!F47</f>
        <v>0</v>
      </c>
      <c r="C51" s="6">
        <f>[1]抽選男子!C47</f>
        <v>68</v>
      </c>
      <c r="D51" s="6">
        <f t="shared" si="2"/>
        <v>11</v>
      </c>
      <c r="E51" s="7" t="str">
        <f>[1]抽選男子!G47</f>
        <v>安藤　勇馬</v>
      </c>
      <c r="F51" s="7" t="str">
        <f>[1]抽選男子!K47</f>
        <v>岐阜</v>
      </c>
      <c r="G51" s="7">
        <f>[1]抽選男子!J47</f>
        <v>0</v>
      </c>
      <c r="H51" s="7" t="str">
        <f>[1]抽選男子!H47</f>
        <v>日　本　大　学</v>
      </c>
      <c r="I51" s="17">
        <f>[1]抽選男子!I47</f>
        <v>35081</v>
      </c>
    </row>
    <row r="52" spans="1:9" ht="14.25" thickBot="1">
      <c r="A52" s="9">
        <f>IF([1]抽選男子!E48=106,"+105",[1]抽選男子!E48)</f>
        <v>77</v>
      </c>
      <c r="B52" s="9">
        <f>[1]抽選男子!F48</f>
        <v>0</v>
      </c>
      <c r="C52" s="9">
        <f>[1]抽選男子!C48</f>
        <v>71</v>
      </c>
      <c r="D52" s="9">
        <f t="shared" si="2"/>
        <v>12</v>
      </c>
      <c r="E52" s="10" t="str">
        <f>[1]抽選男子!G48</f>
        <v>牧野　達樹</v>
      </c>
      <c r="F52" s="10" t="str">
        <f>[1]抽選男子!K48</f>
        <v>兵庫</v>
      </c>
      <c r="G52" s="10">
        <f>[1]抽選男子!J48</f>
        <v>0</v>
      </c>
      <c r="H52" s="10" t="str">
        <f>[1]抽選男子!H48</f>
        <v>須磨友が丘高等学校</v>
      </c>
      <c r="I52" s="21">
        <f>[1]抽選男子!I48</f>
        <v>36234</v>
      </c>
    </row>
    <row r="53" spans="1:9" ht="14.25" thickTop="1">
      <c r="A53" s="13">
        <f>IF([1]抽選男子!E49=106,"+105",[1]抽選男子!E49)</f>
        <v>85</v>
      </c>
      <c r="B53" s="13">
        <f>[1]抽選男子!F49</f>
        <v>0</v>
      </c>
      <c r="C53" s="13">
        <f>[1]抽選男子!C49</f>
        <v>7</v>
      </c>
      <c r="D53" s="13">
        <v>1</v>
      </c>
      <c r="E53" s="14" t="str">
        <f>[1]抽選男子!G49</f>
        <v>島袋　匡継</v>
      </c>
      <c r="F53" s="14" t="str">
        <f>[1]抽選男子!K49</f>
        <v>山梨</v>
      </c>
      <c r="G53" s="14">
        <f>[1]抽選男子!J49</f>
        <v>0</v>
      </c>
      <c r="H53" s="14" t="str">
        <f>[1]抽選男子!H49</f>
        <v>日　本　大　学</v>
      </c>
      <c r="I53" s="22">
        <f>[1]抽選男子!I49</f>
        <v>35329</v>
      </c>
    </row>
    <row r="54" spans="1:9">
      <c r="A54" s="6">
        <f>IF([1]抽選男子!E50=106,"+105",[1]抽選男子!E50)</f>
        <v>85</v>
      </c>
      <c r="B54" s="6">
        <f>[1]抽選男子!F50</f>
        <v>0</v>
      </c>
      <c r="C54" s="6">
        <f>[1]抽選男子!C50</f>
        <v>35</v>
      </c>
      <c r="D54" s="6">
        <f t="shared" ref="D54:D70" si="3">D53+1</f>
        <v>2</v>
      </c>
      <c r="E54" s="7" t="s">
        <v>20</v>
      </c>
      <c r="F54" s="7" t="str">
        <f>[1]抽選男子!K50</f>
        <v>栃木</v>
      </c>
      <c r="G54" s="7">
        <f>[1]抽選男子!J50</f>
        <v>0</v>
      </c>
      <c r="H54" s="7" t="str">
        <f>[1]抽選男子!H50</f>
        <v>小山高等学校</v>
      </c>
      <c r="I54" s="17">
        <f>[1]抽選男子!I50</f>
        <v>36168</v>
      </c>
    </row>
    <row r="55" spans="1:9">
      <c r="A55" s="6">
        <f>IF([1]抽選男子!E51=106,"+105",[1]抽選男子!E51)</f>
        <v>85</v>
      </c>
      <c r="B55" s="6">
        <f>[1]抽選男子!F51</f>
        <v>0</v>
      </c>
      <c r="C55" s="6">
        <f>[1]抽選男子!C51</f>
        <v>43</v>
      </c>
      <c r="D55" s="6">
        <f t="shared" si="3"/>
        <v>3</v>
      </c>
      <c r="E55" s="7" t="str">
        <f>[1]抽選男子!G51</f>
        <v>福田　匠磨</v>
      </c>
      <c r="F55" s="7" t="str">
        <f>[1]抽選男子!K51</f>
        <v>福岡</v>
      </c>
      <c r="G55" s="7">
        <f>[1]抽選男子!J51</f>
        <v>0</v>
      </c>
      <c r="H55" s="7" t="str">
        <f>[1]抽選男子!H51</f>
        <v>九州工業大学</v>
      </c>
      <c r="I55" s="17">
        <f>[1]抽選男子!I51</f>
        <v>35332</v>
      </c>
    </row>
    <row r="56" spans="1:9">
      <c r="A56" s="6">
        <f>IF([1]抽選男子!E52=106,"+105",[1]抽選男子!E52)</f>
        <v>85</v>
      </c>
      <c r="B56" s="6">
        <f>[1]抽選男子!F52</f>
        <v>0</v>
      </c>
      <c r="C56" s="6">
        <f>[1]抽選男子!C52</f>
        <v>56</v>
      </c>
      <c r="D56" s="6">
        <f t="shared" si="3"/>
        <v>4</v>
      </c>
      <c r="E56" s="7" t="str">
        <f>[1]抽選男子!G52</f>
        <v>小松　幸佑</v>
      </c>
      <c r="F56" s="7" t="str">
        <f>[1]抽選男子!K52</f>
        <v>長野</v>
      </c>
      <c r="G56" s="7">
        <f>[1]抽選男子!J52</f>
        <v>0</v>
      </c>
      <c r="H56" s="7" t="str">
        <f>[1]抽選男子!H52</f>
        <v>松商学園高等学校</v>
      </c>
      <c r="I56" s="17">
        <f>[1]抽選男子!I52</f>
        <v>35743</v>
      </c>
    </row>
    <row r="57" spans="1:9">
      <c r="A57" s="6">
        <f>IF([1]抽選男子!E53=106,"+105",[1]抽選男子!E53)</f>
        <v>85</v>
      </c>
      <c r="B57" s="6">
        <f>[1]抽選男子!F53</f>
        <v>0</v>
      </c>
      <c r="C57" s="6">
        <f>[1]抽選男子!C53</f>
        <v>64</v>
      </c>
      <c r="D57" s="6">
        <f t="shared" si="3"/>
        <v>5</v>
      </c>
      <c r="E57" s="7" t="s">
        <v>21</v>
      </c>
      <c r="F57" s="7" t="str">
        <f>[1]抽選男子!K53</f>
        <v>石川</v>
      </c>
      <c r="G57" s="7">
        <f>[1]抽選男子!J53</f>
        <v>0</v>
      </c>
      <c r="H57" s="7" t="str">
        <f>[1]抽選男子!H53</f>
        <v>金沢学院東高等学校</v>
      </c>
      <c r="I57" s="17">
        <f>[1]抽選男子!I53</f>
        <v>35994</v>
      </c>
    </row>
    <row r="58" spans="1:9">
      <c r="A58" s="6">
        <f>IF([1]抽選男子!E54=106,"+105",[1]抽選男子!E54)</f>
        <v>85</v>
      </c>
      <c r="B58" s="6">
        <f>[1]抽選男子!F54</f>
        <v>0</v>
      </c>
      <c r="C58" s="6">
        <f>[1]抽選男子!C54</f>
        <v>78</v>
      </c>
      <c r="D58" s="6">
        <f t="shared" si="3"/>
        <v>6</v>
      </c>
      <c r="E58" s="7" t="str">
        <f>[1]抽選男子!G54</f>
        <v>土田　惠和</v>
      </c>
      <c r="F58" s="7" t="str">
        <f>[1]抽選男子!K54</f>
        <v>新潟</v>
      </c>
      <c r="G58" s="7">
        <f>[1]抽選男子!J54</f>
        <v>0</v>
      </c>
      <c r="H58" s="7" t="str">
        <f>[1]抽選男子!H54</f>
        <v>日　本　大　学</v>
      </c>
      <c r="I58" s="17">
        <f>[1]抽選男子!I54</f>
        <v>35320</v>
      </c>
    </row>
    <row r="59" spans="1:9">
      <c r="A59" s="6">
        <f>IF([1]抽選男子!E55=106,"+105",[1]抽選男子!E55)</f>
        <v>85</v>
      </c>
      <c r="B59" s="6">
        <f>[1]抽選男子!F55</f>
        <v>0</v>
      </c>
      <c r="C59" s="6">
        <f>[1]抽選男子!C55</f>
        <v>80</v>
      </c>
      <c r="D59" s="6">
        <f t="shared" si="3"/>
        <v>7</v>
      </c>
      <c r="E59" s="7" t="str">
        <f>[1]抽選男子!G55</f>
        <v>河村　紀毅</v>
      </c>
      <c r="F59" s="7" t="str">
        <f>[1]抽選男子!K55</f>
        <v>富山</v>
      </c>
      <c r="G59" s="7">
        <f>[1]抽選男子!J55</f>
        <v>0</v>
      </c>
      <c r="H59" s="7" t="str">
        <f>[1]抽選男子!H55</f>
        <v>滑川高等学校</v>
      </c>
      <c r="I59" s="17">
        <f>[1]抽選男子!I55</f>
        <v>35746</v>
      </c>
    </row>
    <row r="60" spans="1:9" ht="14.25" thickBot="1">
      <c r="A60" s="9">
        <f>IF([1]抽選男子!E56=106,"+105",[1]抽選男子!E56)</f>
        <v>85</v>
      </c>
      <c r="B60" s="9">
        <f>[1]抽選男子!F56</f>
        <v>0</v>
      </c>
      <c r="C60" s="9">
        <f>[1]抽選男子!C56</f>
        <v>81</v>
      </c>
      <c r="D60" s="9">
        <f t="shared" si="3"/>
        <v>8</v>
      </c>
      <c r="E60" s="10" t="str">
        <f>[1]抽選男子!G56</f>
        <v>野尻　雄基</v>
      </c>
      <c r="F60" s="10" t="str">
        <f>[1]抽選男子!K56</f>
        <v>栃木</v>
      </c>
      <c r="G60" s="10">
        <f>[1]抽選男子!J56</f>
        <v>0</v>
      </c>
      <c r="H60" s="10" t="str">
        <f>[1]抽選男子!H56</f>
        <v>日本体育大学</v>
      </c>
      <c r="I60" s="21">
        <f>[1]抽選男子!I56</f>
        <v>35471</v>
      </c>
    </row>
    <row r="61" spans="1:9" ht="14.25" thickTop="1">
      <c r="A61" s="13">
        <f>IF([1]抽選男子!E57=106,"+105",[1]抽選男子!E57)</f>
        <v>94</v>
      </c>
      <c r="B61" s="13">
        <f>[1]抽選男子!F57</f>
        <v>0</v>
      </c>
      <c r="C61" s="13">
        <f>[1]抽選男子!C57</f>
        <v>16</v>
      </c>
      <c r="D61" s="13">
        <v>1</v>
      </c>
      <c r="E61" s="14" t="str">
        <f>[1]抽選男子!G57</f>
        <v>金森　誉之</v>
      </c>
      <c r="F61" s="14" t="str">
        <f>[1]抽選男子!K57</f>
        <v>山梨</v>
      </c>
      <c r="G61" s="14">
        <f>[1]抽選男子!J57</f>
        <v>0</v>
      </c>
      <c r="H61" s="14" t="str">
        <f>[1]抽選男子!H57</f>
        <v>桂高等学校</v>
      </c>
      <c r="I61" s="22">
        <f>[1]抽選男子!I57</f>
        <v>35840</v>
      </c>
    </row>
    <row r="62" spans="1:9">
      <c r="A62" s="6">
        <f>IF([1]抽選男子!E58=106,"+105",[1]抽選男子!E58)</f>
        <v>94</v>
      </c>
      <c r="B62" s="6">
        <f>[1]抽選男子!F58</f>
        <v>0</v>
      </c>
      <c r="C62" s="6">
        <f>[1]抽選男子!C58</f>
        <v>29</v>
      </c>
      <c r="D62" s="6">
        <f t="shared" si="3"/>
        <v>2</v>
      </c>
      <c r="E62" s="7" t="str">
        <f>[1]抽選男子!G58</f>
        <v>元木　雅人</v>
      </c>
      <c r="F62" s="7" t="str">
        <f>[1]抽選男子!K58</f>
        <v>奈良</v>
      </c>
      <c r="G62" s="7">
        <f>[1]抽選男子!J58</f>
        <v>0</v>
      </c>
      <c r="H62" s="7" t="str">
        <f>[1]抽選男子!H58</f>
        <v>明　治　大　学</v>
      </c>
      <c r="I62" s="17">
        <f>[1]抽選男子!I58</f>
        <v>35249</v>
      </c>
    </row>
    <row r="63" spans="1:9">
      <c r="A63" s="6">
        <f>IF([1]抽選男子!E59=106,"+105",[1]抽選男子!E59)</f>
        <v>94</v>
      </c>
      <c r="B63" s="6">
        <f>[1]抽選男子!F59</f>
        <v>0</v>
      </c>
      <c r="C63" s="6">
        <f>[1]抽選男子!C59</f>
        <v>33</v>
      </c>
      <c r="D63" s="6">
        <f t="shared" si="3"/>
        <v>3</v>
      </c>
      <c r="E63" s="7" t="str">
        <f>[1]抽選男子!G59</f>
        <v>渡邊　健太郎</v>
      </c>
      <c r="F63" s="7" t="str">
        <f>[1]抽選男子!K59</f>
        <v>宮城</v>
      </c>
      <c r="G63" s="7">
        <f>[1]抽選男子!J59</f>
        <v>0</v>
      </c>
      <c r="H63" s="7" t="str">
        <f>[1]抽選男子!H59</f>
        <v>拓　殖　大　学</v>
      </c>
      <c r="I63" s="17">
        <f>[1]抽選男子!I59</f>
        <v>35366</v>
      </c>
    </row>
    <row r="64" spans="1:9">
      <c r="A64" s="6">
        <f>IF([1]抽選男子!E60=106,"+105",[1]抽選男子!E60)</f>
        <v>94</v>
      </c>
      <c r="B64" s="6">
        <f>[1]抽選男子!F60</f>
        <v>0</v>
      </c>
      <c r="C64" s="6">
        <f>[1]抽選男子!C60</f>
        <v>48</v>
      </c>
      <c r="D64" s="6">
        <f t="shared" si="3"/>
        <v>4</v>
      </c>
      <c r="E64" s="7" t="str">
        <f>[1]抽選男子!G60</f>
        <v>福本　龍馬</v>
      </c>
      <c r="F64" s="7" t="str">
        <f>[1]抽選男子!K60</f>
        <v>北海道</v>
      </c>
      <c r="G64" s="7">
        <f>[1]抽選男子!J60</f>
        <v>0</v>
      </c>
      <c r="H64" s="7" t="str">
        <f>[1]抽選男子!H60</f>
        <v>士別翔雲高等学校</v>
      </c>
      <c r="I64" s="17">
        <f>[1]抽選男子!I60</f>
        <v>35846</v>
      </c>
    </row>
    <row r="65" spans="1:9">
      <c r="A65" s="6">
        <f>IF([1]抽選男子!E61=106,"+105",[1]抽選男子!E61)</f>
        <v>94</v>
      </c>
      <c r="B65" s="6">
        <f>[1]抽選男子!F61</f>
        <v>0</v>
      </c>
      <c r="C65" s="6">
        <f>[1]抽選男子!C61</f>
        <v>50</v>
      </c>
      <c r="D65" s="6">
        <f t="shared" si="3"/>
        <v>5</v>
      </c>
      <c r="E65" s="7" t="str">
        <f>[1]抽選男子!G61</f>
        <v>佐藤　啓隆</v>
      </c>
      <c r="F65" s="7" t="str">
        <f>[1]抽選男子!K61</f>
        <v>福島</v>
      </c>
      <c r="G65" s="7">
        <f>[1]抽選男子!J61</f>
        <v>0</v>
      </c>
      <c r="H65" s="7" t="str">
        <f>[1]抽選男子!H61</f>
        <v>日本体育大学</v>
      </c>
      <c r="I65" s="17">
        <f>[1]抽選男子!I61</f>
        <v>35313</v>
      </c>
    </row>
    <row r="66" spans="1:9">
      <c r="A66" s="6">
        <f>IF([1]抽選男子!E62=106,"+105",[1]抽選男子!E62)</f>
        <v>94</v>
      </c>
      <c r="B66" s="6">
        <f>[1]抽選男子!F62</f>
        <v>0</v>
      </c>
      <c r="C66" s="6">
        <f>[1]抽選男子!C62</f>
        <v>59</v>
      </c>
      <c r="D66" s="6">
        <f t="shared" si="3"/>
        <v>6</v>
      </c>
      <c r="E66" s="7" t="str">
        <f>[1]抽選男子!G62</f>
        <v>二階堂　功　輝</v>
      </c>
      <c r="F66" s="7" t="str">
        <f>[1]抽選男子!K62</f>
        <v>北海道</v>
      </c>
      <c r="G66" s="7">
        <f>[1]抽選男子!J62</f>
        <v>0</v>
      </c>
      <c r="H66" s="7" t="str">
        <f>[1]抽選男子!H62</f>
        <v>日本体育大学</v>
      </c>
      <c r="I66" s="17">
        <f>[1]抽選男子!I62</f>
        <v>35288</v>
      </c>
    </row>
    <row r="67" spans="1:9">
      <c r="A67" s="6">
        <f>IF([1]抽選男子!E63=106,"+105",[1]抽選男子!E63)</f>
        <v>94</v>
      </c>
      <c r="B67" s="6">
        <f>[1]抽選男子!F63</f>
        <v>0</v>
      </c>
      <c r="C67" s="6">
        <f>[1]抽選男子!C63</f>
        <v>61</v>
      </c>
      <c r="D67" s="6">
        <f t="shared" si="3"/>
        <v>7</v>
      </c>
      <c r="E67" s="7" t="str">
        <f>[1]抽選男子!G63</f>
        <v>ｼﾞｪﾝﾃﾞｨ　今 夢</v>
      </c>
      <c r="F67" s="7" t="str">
        <f>[1]抽選男子!K63</f>
        <v>東京</v>
      </c>
      <c r="G67" s="7">
        <f>[1]抽選男子!J63</f>
        <v>0</v>
      </c>
      <c r="H67" s="7" t="str">
        <f>[1]抽選男子!H63</f>
        <v>中　央　大　学</v>
      </c>
      <c r="I67" s="17">
        <f>[1]抽選男子!I63</f>
        <v>35468</v>
      </c>
    </row>
    <row r="68" spans="1:9">
      <c r="A68" s="6">
        <f>IF([1]抽選男子!E64=106,"+105",[1]抽選男子!E64)</f>
        <v>94</v>
      </c>
      <c r="B68" s="6">
        <f>[1]抽選男子!F64</f>
        <v>0</v>
      </c>
      <c r="C68" s="6">
        <f>[1]抽選男子!C64</f>
        <v>69</v>
      </c>
      <c r="D68" s="6">
        <f t="shared" si="3"/>
        <v>8</v>
      </c>
      <c r="E68" s="7" t="str">
        <f>[1]抽選男子!G64</f>
        <v>請舛　泰俊</v>
      </c>
      <c r="F68" s="7" t="str">
        <f>[1]抽選男子!K64</f>
        <v>沖縄</v>
      </c>
      <c r="G68" s="7">
        <f>[1]抽選男子!J64</f>
        <v>0</v>
      </c>
      <c r="H68" s="7" t="str">
        <f>[1]抽選男子!H64</f>
        <v>沖縄工業高等学校</v>
      </c>
      <c r="I68" s="17">
        <f>[1]抽選男子!I64</f>
        <v>35772</v>
      </c>
    </row>
    <row r="69" spans="1:9">
      <c r="A69" s="6">
        <f>IF([1]抽選男子!E65=106,"+105",[1]抽選男子!E65)</f>
        <v>94</v>
      </c>
      <c r="B69" s="6">
        <f>[1]抽選男子!F65</f>
        <v>0</v>
      </c>
      <c r="C69" s="6">
        <f>[1]抽選男子!C65</f>
        <v>70</v>
      </c>
      <c r="D69" s="6">
        <f t="shared" si="3"/>
        <v>9</v>
      </c>
      <c r="E69" s="7" t="str">
        <f>[1]抽選男子!G65</f>
        <v>青木　智也</v>
      </c>
      <c r="F69" s="7" t="str">
        <f>[1]抽選男子!K65</f>
        <v>福島</v>
      </c>
      <c r="G69" s="7">
        <f>[1]抽選男子!J65</f>
        <v>0</v>
      </c>
      <c r="H69" s="7" t="str">
        <f>[1]抽選男子!H65</f>
        <v>田村高等学校</v>
      </c>
      <c r="I69" s="17">
        <f>[1]抽選男子!I65</f>
        <v>35752</v>
      </c>
    </row>
    <row r="70" spans="1:9" ht="14.25" thickBot="1">
      <c r="A70" s="9">
        <f>IF([1]抽選男子!E66=106,"+105",[1]抽選男子!E66)</f>
        <v>94</v>
      </c>
      <c r="B70" s="9">
        <f>[1]抽選男子!F66</f>
        <v>0</v>
      </c>
      <c r="C70" s="9">
        <f>[1]抽選男子!C66</f>
        <v>75</v>
      </c>
      <c r="D70" s="9">
        <f t="shared" si="3"/>
        <v>10</v>
      </c>
      <c r="E70" s="10" t="str">
        <f>[1]抽選男子!G66</f>
        <v>雨宮　玄剛</v>
      </c>
      <c r="F70" s="10" t="str">
        <f>[1]抽選男子!K66</f>
        <v>山梨</v>
      </c>
      <c r="G70" s="10">
        <f>[1]抽選男子!J66</f>
        <v>0</v>
      </c>
      <c r="H70" s="10" t="str">
        <f>[1]抽選男子!H66</f>
        <v>法　政　大　学</v>
      </c>
      <c r="I70" s="21">
        <f>[1]抽選男子!I66</f>
        <v>35228</v>
      </c>
    </row>
    <row r="71" spans="1:9" ht="14.25" thickTop="1">
      <c r="A71" s="13">
        <f>IF([1]抽選男子!E67=106,"+105",[1]抽選男子!E67)</f>
        <v>105</v>
      </c>
      <c r="B71" s="13">
        <f>[1]抽選男子!F67</f>
        <v>0</v>
      </c>
      <c r="C71" s="13">
        <f>[1]抽選男子!C67</f>
        <v>6</v>
      </c>
      <c r="D71" s="13">
        <v>1</v>
      </c>
      <c r="E71" s="14" t="str">
        <f>[1]抽選男子!G67</f>
        <v>坂本　洋平</v>
      </c>
      <c r="F71" s="14" t="str">
        <f>[1]抽選男子!K67</f>
        <v>兵庫</v>
      </c>
      <c r="G71" s="14">
        <f>[1]抽選男子!J67</f>
        <v>0</v>
      </c>
      <c r="H71" s="14" t="str">
        <f>[1]抽選男子!H67</f>
        <v>三木東高等学校</v>
      </c>
      <c r="I71" s="22">
        <f>[1]抽選男子!I67</f>
        <v>35998</v>
      </c>
    </row>
    <row r="72" spans="1:9">
      <c r="A72" s="6">
        <f>IF([1]抽選男子!E68=106,"+105",[1]抽選男子!E68)</f>
        <v>105</v>
      </c>
      <c r="B72" s="6">
        <f>[1]抽選男子!F68</f>
        <v>0</v>
      </c>
      <c r="C72" s="6">
        <f>[1]抽選男子!C68</f>
        <v>14</v>
      </c>
      <c r="D72" s="6">
        <f t="shared" ref="D72:D89" si="4">D71+1</f>
        <v>2</v>
      </c>
      <c r="E72" s="7" t="s">
        <v>22</v>
      </c>
      <c r="F72" s="7" t="str">
        <f>[1]抽選男子!K68</f>
        <v>滋賀</v>
      </c>
      <c r="G72" s="7">
        <f>[1]抽選男子!J68</f>
        <v>0</v>
      </c>
      <c r="H72" s="7" t="str">
        <f>[1]抽選男子!H68</f>
        <v>関西大学</v>
      </c>
      <c r="I72" s="17">
        <f>[1]抽選男子!I68</f>
        <v>35506</v>
      </c>
    </row>
    <row r="73" spans="1:9">
      <c r="A73" s="6">
        <f>IF([1]抽選男子!E69=106,"+105",[1]抽選男子!E69)</f>
        <v>105</v>
      </c>
      <c r="B73" s="6">
        <f>[1]抽選男子!F69</f>
        <v>0</v>
      </c>
      <c r="C73" s="6">
        <f>[1]抽選男子!C69</f>
        <v>25</v>
      </c>
      <c r="D73" s="6">
        <f t="shared" si="4"/>
        <v>3</v>
      </c>
      <c r="E73" s="7" t="str">
        <f>[1]抽選男子!G69</f>
        <v>棚原　幹善</v>
      </c>
      <c r="F73" s="7" t="str">
        <f>[1]抽選男子!K69</f>
        <v>沖縄</v>
      </c>
      <c r="G73" s="7">
        <f>[1]抽選男子!J69</f>
        <v>0</v>
      </c>
      <c r="H73" s="7" t="str">
        <f>[1]抽選男子!H69</f>
        <v>沖縄工業高等学校</v>
      </c>
      <c r="I73" s="17">
        <f>[1]抽選男子!I69</f>
        <v>35930</v>
      </c>
    </row>
    <row r="74" spans="1:9">
      <c r="A74" s="6">
        <f>IF([1]抽選男子!E70=106,"+105",[1]抽選男子!E70)</f>
        <v>105</v>
      </c>
      <c r="B74" s="6">
        <f>[1]抽選男子!F70</f>
        <v>0</v>
      </c>
      <c r="C74" s="6">
        <f>[1]抽選男子!C70</f>
        <v>26</v>
      </c>
      <c r="D74" s="6">
        <f t="shared" si="4"/>
        <v>4</v>
      </c>
      <c r="E74" s="7" t="str">
        <f>[1]抽選男子!G70</f>
        <v>池田　裕介</v>
      </c>
      <c r="F74" s="7" t="str">
        <f>[1]抽選男子!K70</f>
        <v>滋賀</v>
      </c>
      <c r="G74" s="7">
        <f>[1]抽選男子!J70</f>
        <v>0</v>
      </c>
      <c r="H74" s="7" t="str">
        <f>[1]抽選男子!H70</f>
        <v>早稲田大学</v>
      </c>
      <c r="I74" s="17">
        <f>[1]抽選男子!I70</f>
        <v>35212</v>
      </c>
    </row>
    <row r="75" spans="1:9">
      <c r="A75" s="6">
        <f>IF([1]抽選男子!E71=106,"+105",[1]抽選男子!E71)</f>
        <v>105</v>
      </c>
      <c r="B75" s="6">
        <f>[1]抽選男子!F71</f>
        <v>0</v>
      </c>
      <c r="C75" s="6">
        <f>[1]抽選男子!C71</f>
        <v>32</v>
      </c>
      <c r="D75" s="6">
        <f t="shared" si="4"/>
        <v>5</v>
      </c>
      <c r="E75" s="7" t="str">
        <f>[1]抽選男子!G71</f>
        <v>堀北　知秀</v>
      </c>
      <c r="F75" s="7" t="str">
        <f>[1]抽選男子!K71</f>
        <v>兵庫</v>
      </c>
      <c r="G75" s="7">
        <f>[1]抽選男子!J71</f>
        <v>0</v>
      </c>
      <c r="H75" s="7" t="str">
        <f>[1]抽選男子!H71</f>
        <v>日本体育大学</v>
      </c>
      <c r="I75" s="17">
        <f>[1]抽選男子!I71</f>
        <v>35087</v>
      </c>
    </row>
    <row r="76" spans="1:9">
      <c r="A76" s="6">
        <f>IF([1]抽選男子!E72=106,"+105",[1]抽選男子!E72)</f>
        <v>105</v>
      </c>
      <c r="B76" s="6">
        <f>[1]抽選男子!F72</f>
        <v>0</v>
      </c>
      <c r="C76" s="6">
        <f>[1]抽選男子!C72</f>
        <v>36</v>
      </c>
      <c r="D76" s="6">
        <f t="shared" si="4"/>
        <v>6</v>
      </c>
      <c r="E76" s="7" t="str">
        <f>[1]抽選男子!G72</f>
        <v>津留　周平</v>
      </c>
      <c r="F76" s="7" t="str">
        <f>[1]抽選男子!K72</f>
        <v>宮崎</v>
      </c>
      <c r="G76" s="7">
        <f>[1]抽選男子!J72</f>
        <v>0</v>
      </c>
      <c r="H76" s="7" t="str">
        <f>[1]抽選男子!H72</f>
        <v>九州国際大学</v>
      </c>
      <c r="I76" s="17">
        <f>[1]抽選男子!I72</f>
        <v>35327</v>
      </c>
    </row>
    <row r="77" spans="1:9">
      <c r="A77" s="6">
        <f>IF([1]抽選男子!E73=106,"+105",[1]抽選男子!E73)</f>
        <v>105</v>
      </c>
      <c r="B77" s="6">
        <f>[1]抽選男子!F73</f>
        <v>0</v>
      </c>
      <c r="C77" s="6">
        <f>[1]抽選男子!C73</f>
        <v>38</v>
      </c>
      <c r="D77" s="6">
        <f t="shared" si="4"/>
        <v>7</v>
      </c>
      <c r="E77" s="7" t="str">
        <f>[1]抽選男子!G73</f>
        <v>大河内　優</v>
      </c>
      <c r="F77" s="7" t="str">
        <f>[1]抽選男子!K73</f>
        <v>福島</v>
      </c>
      <c r="G77" s="7">
        <f>[1]抽選男子!J73</f>
        <v>0</v>
      </c>
      <c r="H77" s="7" t="str">
        <f>[1]抽選男子!H73</f>
        <v>拓　殖　大　学</v>
      </c>
      <c r="I77" s="17">
        <f>[1]抽選男子!I73</f>
        <v>35483</v>
      </c>
    </row>
    <row r="78" spans="1:9">
      <c r="A78" s="6">
        <f>IF([1]抽選男子!E74=106,"+105",[1]抽選男子!E74)</f>
        <v>105</v>
      </c>
      <c r="B78" s="6">
        <f>[1]抽選男子!F74</f>
        <v>0</v>
      </c>
      <c r="C78" s="6">
        <f>[1]抽選男子!C74</f>
        <v>47</v>
      </c>
      <c r="D78" s="6">
        <f t="shared" si="4"/>
        <v>8</v>
      </c>
      <c r="E78" s="7" t="str">
        <f>[1]抽選男子!G74</f>
        <v>岩崎　貴之</v>
      </c>
      <c r="F78" s="7" t="str">
        <f>[1]抽選男子!K74</f>
        <v>長崎</v>
      </c>
      <c r="G78" s="7">
        <f>[1]抽選男子!J74</f>
        <v>0</v>
      </c>
      <c r="H78" s="7" t="str">
        <f>[1]抽選男子!H74</f>
        <v>九州国際大学</v>
      </c>
      <c r="I78" s="17">
        <f>[1]抽選男子!I74</f>
        <v>35451</v>
      </c>
    </row>
    <row r="79" spans="1:9">
      <c r="A79" s="6">
        <f>IF([1]抽選男子!E75=106,"+105",[1]抽選男子!E75)</f>
        <v>105</v>
      </c>
      <c r="B79" s="6">
        <f>[1]抽選男子!F75</f>
        <v>0</v>
      </c>
      <c r="C79" s="6">
        <f>[1]抽選男子!C75</f>
        <v>66</v>
      </c>
      <c r="D79" s="6">
        <f t="shared" si="4"/>
        <v>9</v>
      </c>
      <c r="E79" s="7" t="str">
        <f>[1]抽選男子!G75</f>
        <v>岩間　楓</v>
      </c>
      <c r="F79" s="7" t="str">
        <f>[1]抽選男子!K75</f>
        <v>宮城</v>
      </c>
      <c r="G79" s="7">
        <f>[1]抽選男子!J75</f>
        <v>0</v>
      </c>
      <c r="H79" s="7" t="str">
        <f>[1]抽選男子!H75</f>
        <v>平成国際大学</v>
      </c>
      <c r="I79" s="17">
        <f>[1]抽選男子!I75</f>
        <v>35362</v>
      </c>
    </row>
    <row r="80" spans="1:9" ht="14.25" thickBot="1">
      <c r="A80" s="9">
        <f>IF([1]抽選男子!E76=106,"+105",[1]抽選男子!E76)</f>
        <v>105</v>
      </c>
      <c r="B80" s="9">
        <f>[1]抽選男子!F76</f>
        <v>0</v>
      </c>
      <c r="C80" s="9">
        <f>[1]抽選男子!C76</f>
        <v>72</v>
      </c>
      <c r="D80" s="9">
        <f t="shared" si="4"/>
        <v>10</v>
      </c>
      <c r="E80" s="10" t="str">
        <f>[1]抽選男子!G76</f>
        <v>丸本　大翔</v>
      </c>
      <c r="F80" s="10" t="str">
        <f>[1]抽選男子!K76</f>
        <v>岡山</v>
      </c>
      <c r="G80" s="10">
        <f>[1]抽選男子!J76</f>
        <v>0</v>
      </c>
      <c r="H80" s="10" t="str">
        <f>[1]抽選男子!H76</f>
        <v>水島工業高等学校</v>
      </c>
      <c r="I80" s="21">
        <f>[1]抽選男子!I76</f>
        <v>35775</v>
      </c>
    </row>
    <row r="81" spans="1:9" ht="14.25" thickTop="1">
      <c r="A81" s="13" t="str">
        <f>IF([1]抽選男子!E77=106,"+105",[1]抽選男子!E77)</f>
        <v>＋105</v>
      </c>
      <c r="B81" s="13">
        <f>[1]抽選男子!F77</f>
        <v>0</v>
      </c>
      <c r="C81" s="13">
        <f>[1]抽選男子!C77</f>
        <v>19</v>
      </c>
      <c r="D81" s="13">
        <v>1</v>
      </c>
      <c r="E81" s="14" t="str">
        <f>[1]抽選男子!G77</f>
        <v>高橋　啓佑</v>
      </c>
      <c r="F81" s="14" t="str">
        <f>[1]抽選男子!K77</f>
        <v>群馬</v>
      </c>
      <c r="G81" s="14">
        <f>[1]抽選男子!J77</f>
        <v>0</v>
      </c>
      <c r="H81" s="14" t="str">
        <f>[1]抽選男子!H77</f>
        <v>利根実業高等学校</v>
      </c>
      <c r="I81" s="22">
        <f>[1]抽選男子!I77</f>
        <v>35635</v>
      </c>
    </row>
    <row r="82" spans="1:9">
      <c r="A82" s="6" t="str">
        <f>IF([1]抽選男子!E78=106,"+105",[1]抽選男子!E78)</f>
        <v>＋105</v>
      </c>
      <c r="B82" s="6">
        <f>[1]抽選男子!F78</f>
        <v>0</v>
      </c>
      <c r="C82" s="6">
        <f>[1]抽選男子!C78</f>
        <v>24</v>
      </c>
      <c r="D82" s="6">
        <f t="shared" si="4"/>
        <v>2</v>
      </c>
      <c r="E82" s="7" t="str">
        <f>[1]抽選男子!G78</f>
        <v>川村　正輝</v>
      </c>
      <c r="F82" s="7" t="str">
        <f>[1]抽選男子!K78</f>
        <v>三重</v>
      </c>
      <c r="G82" s="7">
        <f>[1]抽選男子!J78</f>
        <v>0</v>
      </c>
      <c r="H82" s="7" t="str">
        <f>[1]抽選男子!H78</f>
        <v>四日市工業高等学校</v>
      </c>
      <c r="I82" s="17">
        <f>[1]抽選男子!I78</f>
        <v>35879</v>
      </c>
    </row>
    <row r="83" spans="1:9">
      <c r="A83" s="6" t="str">
        <f>IF([1]抽選男子!E79=106,"+105",[1]抽選男子!E79)</f>
        <v>＋105</v>
      </c>
      <c r="B83" s="6">
        <f>[1]抽選男子!F79</f>
        <v>0</v>
      </c>
      <c r="C83" s="6">
        <f>[1]抽選男子!C79</f>
        <v>46</v>
      </c>
      <c r="D83" s="6">
        <f t="shared" si="4"/>
        <v>3</v>
      </c>
      <c r="E83" s="7" t="s">
        <v>23</v>
      </c>
      <c r="F83" s="7" t="str">
        <f>[1]抽選男子!K79</f>
        <v>三重</v>
      </c>
      <c r="G83" s="7">
        <f>[1]抽選男子!J79</f>
        <v>0</v>
      </c>
      <c r="H83" s="7" t="str">
        <f>[1]抽選男子!H79</f>
        <v>四日市工業高等学校</v>
      </c>
      <c r="I83" s="17">
        <f>[1]抽選男子!I79</f>
        <v>36270</v>
      </c>
    </row>
    <row r="84" spans="1:9">
      <c r="A84" s="6" t="str">
        <f>IF([1]抽選男子!E80=106,"+105",[1]抽選男子!E80)</f>
        <v>＋105</v>
      </c>
      <c r="B84" s="6">
        <f>[1]抽選男子!F80</f>
        <v>0</v>
      </c>
      <c r="C84" s="6">
        <f>[1]抽選男子!C80</f>
        <v>49</v>
      </c>
      <c r="D84" s="6">
        <f t="shared" si="4"/>
        <v>4</v>
      </c>
      <c r="E84" s="7" t="s">
        <v>24</v>
      </c>
      <c r="F84" s="7" t="str">
        <f>[1]抽選男子!K80</f>
        <v>高知</v>
      </c>
      <c r="G84" s="7">
        <f>[1]抽選男子!J80</f>
        <v>0</v>
      </c>
      <c r="H84" s="7" t="str">
        <f>[1]抽選男子!H80</f>
        <v>東京国際大学</v>
      </c>
      <c r="I84" s="17">
        <f>[1]抽選男子!I80</f>
        <v>35514</v>
      </c>
    </row>
    <row r="85" spans="1:9">
      <c r="A85" s="6" t="str">
        <f>IF([1]抽選男子!E81=106,"+105",[1]抽選男子!E81)</f>
        <v>＋105</v>
      </c>
      <c r="B85" s="6">
        <f>[1]抽選男子!F81</f>
        <v>0</v>
      </c>
      <c r="C85" s="6">
        <f>[1]抽選男子!C81</f>
        <v>57</v>
      </c>
      <c r="D85" s="6">
        <f t="shared" si="4"/>
        <v>5</v>
      </c>
      <c r="E85" s="7" t="str">
        <f>[1]抽選男子!G81</f>
        <v>知念　光亮</v>
      </c>
      <c r="F85" s="7" t="str">
        <f>[1]抽選男子!K81</f>
        <v>沖縄</v>
      </c>
      <c r="G85" s="7">
        <f>[1]抽選男子!J81</f>
        <v>0</v>
      </c>
      <c r="H85" s="7" t="str">
        <f>[1]抽選男子!H81</f>
        <v>沖縄国際大学</v>
      </c>
      <c r="I85" s="17">
        <f>[1]抽選男子!I81</f>
        <v>35070</v>
      </c>
    </row>
    <row r="86" spans="1:9">
      <c r="A86" s="6" t="str">
        <f>IF([1]抽選男子!E82=106,"+105",[1]抽選男子!E82)</f>
        <v>＋105</v>
      </c>
      <c r="B86" s="6">
        <f>[1]抽選男子!F82</f>
        <v>0</v>
      </c>
      <c r="C86" s="6">
        <f>[1]抽選男子!C82</f>
        <v>58</v>
      </c>
      <c r="D86" s="6">
        <f t="shared" si="4"/>
        <v>6</v>
      </c>
      <c r="E86" s="7" t="str">
        <f>[1]抽選男子!G82</f>
        <v>野中　雅浩</v>
      </c>
      <c r="F86" s="7" t="str">
        <f>[1]抽選男子!K82</f>
        <v>大分</v>
      </c>
      <c r="G86" s="7">
        <f>[1]抽選男子!J82</f>
        <v>0</v>
      </c>
      <c r="H86" s="7" t="str">
        <f>[1]抽選男子!H82</f>
        <v>法　政　大　学</v>
      </c>
      <c r="I86" s="17">
        <f>[1]抽選男子!I82</f>
        <v>35263</v>
      </c>
    </row>
    <row r="87" spans="1:9">
      <c r="A87" s="6" t="str">
        <f>IF([1]抽選男子!E83=106,"+105",[1]抽選男子!E83)</f>
        <v>＋105</v>
      </c>
      <c r="B87" s="6">
        <f>[1]抽選男子!F83</f>
        <v>0</v>
      </c>
      <c r="C87" s="6">
        <f>[1]抽選男子!C83</f>
        <v>60</v>
      </c>
      <c r="D87" s="6">
        <f t="shared" si="4"/>
        <v>7</v>
      </c>
      <c r="E87" s="7" t="str">
        <f>[1]抽選男子!G83</f>
        <v>小林　拓斗</v>
      </c>
      <c r="F87" s="7" t="str">
        <f>[1]抽選男子!K83</f>
        <v>栃木</v>
      </c>
      <c r="G87" s="7">
        <f>[1]抽選男子!J83</f>
        <v>0</v>
      </c>
      <c r="H87" s="7" t="str">
        <f>[1]抽選男子!H83</f>
        <v>足利南高等学校</v>
      </c>
      <c r="I87" s="17">
        <f>[1]抽選男子!I83</f>
        <v>35525</v>
      </c>
    </row>
    <row r="88" spans="1:9">
      <c r="A88" s="6" t="str">
        <f>IF([1]抽選男子!E84=106,"+105",[1]抽選男子!E84)</f>
        <v>＋105</v>
      </c>
      <c r="B88" s="6">
        <f>[1]抽選男子!F84</f>
        <v>0</v>
      </c>
      <c r="C88" s="6">
        <f>[1]抽選男子!C84</f>
        <v>74</v>
      </c>
      <c r="D88" s="6">
        <f t="shared" si="4"/>
        <v>8</v>
      </c>
      <c r="E88" s="7" t="str">
        <f>[1]抽選男子!G84</f>
        <v>野櫻　　廉</v>
      </c>
      <c r="F88" s="7" t="str">
        <f>[1]抽選男子!K84</f>
        <v>山梨</v>
      </c>
      <c r="G88" s="7">
        <f>[1]抽選男子!J84</f>
        <v>0</v>
      </c>
      <c r="H88" s="7" t="str">
        <f>[1]抽選男子!H84</f>
        <v>吉田高等学校</v>
      </c>
      <c r="I88" s="17">
        <f>[1]抽選男子!I84</f>
        <v>35535</v>
      </c>
    </row>
    <row r="89" spans="1:9" ht="14.25" thickBot="1">
      <c r="A89" s="9" t="str">
        <f>IF([1]抽選男子!E85=106,"+105",[1]抽選男子!E85)</f>
        <v>＋105</v>
      </c>
      <c r="B89" s="9">
        <f>[1]抽選男子!F85</f>
        <v>0</v>
      </c>
      <c r="C89" s="9">
        <f>[1]抽選男子!C85</f>
        <v>77</v>
      </c>
      <c r="D89" s="9">
        <f t="shared" si="4"/>
        <v>9</v>
      </c>
      <c r="E89" s="10" t="str">
        <f>[1]抽選男子!G85</f>
        <v>宮城　昌義</v>
      </c>
      <c r="F89" s="10" t="str">
        <f>[1]抽選男子!K85</f>
        <v>沖縄</v>
      </c>
      <c r="G89" s="10">
        <f>[1]抽選男子!J85</f>
        <v>0</v>
      </c>
      <c r="H89" s="10" t="str">
        <f>[1]抽選男子!H85</f>
        <v>沖縄工業高等学校</v>
      </c>
      <c r="I89" s="21">
        <f>[1]抽選男子!I85</f>
        <v>36195</v>
      </c>
    </row>
    <row r="90" spans="1:9" ht="14.25" thickTop="1"/>
  </sheetData>
  <mergeCells count="2">
    <mergeCell ref="A1:I1"/>
    <mergeCell ref="A2:I2"/>
  </mergeCells>
  <phoneticPr fontId="2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77"/>
  <sheetViews>
    <sheetView workbookViewId="0">
      <selection activeCell="F9" sqref="F9"/>
    </sheetView>
  </sheetViews>
  <sheetFormatPr defaultRowHeight="13.5"/>
  <cols>
    <col min="1" max="1" width="5" customWidth="1"/>
    <col min="2" max="3" width="5" style="1" customWidth="1"/>
    <col min="4" max="4" width="13.125" customWidth="1"/>
    <col min="5" max="5" width="9.375" customWidth="1"/>
    <col min="6" max="6" width="30.625" customWidth="1"/>
    <col min="7" max="7" width="13.125" style="2" customWidth="1"/>
  </cols>
  <sheetData>
    <row r="1" spans="1:7" ht="17.25">
      <c r="A1" s="23" t="s">
        <v>0</v>
      </c>
      <c r="B1" s="23"/>
      <c r="C1" s="23"/>
      <c r="D1" s="23"/>
      <c r="E1" s="23"/>
      <c r="F1" s="23"/>
      <c r="G1" s="23"/>
    </row>
    <row r="2" spans="1:7" ht="17.25">
      <c r="A2" s="23" t="s">
        <v>1</v>
      </c>
      <c r="B2" s="23"/>
      <c r="C2" s="23"/>
      <c r="D2" s="23"/>
      <c r="E2" s="23"/>
      <c r="F2" s="23"/>
      <c r="G2" s="23"/>
    </row>
    <row r="4" spans="1:7" ht="27">
      <c r="A4" s="3" t="s">
        <v>2</v>
      </c>
      <c r="B4" s="3" t="s">
        <v>3</v>
      </c>
      <c r="C4" s="3" t="s">
        <v>9</v>
      </c>
      <c r="D4" s="3" t="s">
        <v>4</v>
      </c>
      <c r="E4" s="3" t="str">
        <f>[1]抽選女子!K1</f>
        <v>都道府県</v>
      </c>
      <c r="F4" s="4" t="s">
        <v>5</v>
      </c>
      <c r="G4" s="5" t="s">
        <v>6</v>
      </c>
    </row>
    <row r="5" spans="1:7">
      <c r="A5" s="6">
        <f>IF([1]抽選女子!E2=76,"+75",[1]抽選女子!E2)</f>
        <v>48</v>
      </c>
      <c r="B5" s="6">
        <f>[1]抽選女子!C2</f>
        <v>3</v>
      </c>
      <c r="C5" s="6">
        <v>1</v>
      </c>
      <c r="D5" s="7" t="str">
        <f>[1]抽選女子!G2</f>
        <v>田中　綾音</v>
      </c>
      <c r="E5" s="3" t="str">
        <f>[1]抽選女子!K2</f>
        <v>兵庫</v>
      </c>
      <c r="F5" s="7" t="str">
        <f>[1]抽選女子!H2</f>
        <v>須磨友が丘高等学校</v>
      </c>
      <c r="G5" s="8">
        <f>[1]抽選女子!I2</f>
        <v>36130</v>
      </c>
    </row>
    <row r="6" spans="1:7">
      <c r="A6" s="6">
        <f>IF([1]抽選女子!E3=76,"+75",[1]抽選女子!E3)</f>
        <v>48</v>
      </c>
      <c r="B6" s="6">
        <f>[1]抽選女子!C3</f>
        <v>9</v>
      </c>
      <c r="C6" s="6">
        <f>C5+1</f>
        <v>2</v>
      </c>
      <c r="D6" s="7" t="str">
        <f>[1]抽選女子!G3</f>
        <v>奥村　紀香</v>
      </c>
      <c r="E6" s="3" t="str">
        <f>[1]抽選女子!K3</f>
        <v>埼玉</v>
      </c>
      <c r="F6" s="7" t="str">
        <f>[1]抽選女子!H3</f>
        <v>埼玉栄高等学校</v>
      </c>
      <c r="G6" s="8">
        <f>[1]抽選女子!I3</f>
        <v>36539</v>
      </c>
    </row>
    <row r="7" spans="1:7">
      <c r="A7" s="6">
        <f>IF([1]抽選女子!E4=76,"+75",[1]抽選女子!E4)</f>
        <v>48</v>
      </c>
      <c r="B7" s="6">
        <f>[1]抽選女子!C4</f>
        <v>11</v>
      </c>
      <c r="C7" s="6">
        <f t="shared" ref="C7:C69" si="0">C6+1</f>
        <v>3</v>
      </c>
      <c r="D7" s="7" t="str">
        <f>[1]抽選女子!G4</f>
        <v>新川　百音</v>
      </c>
      <c r="E7" s="3" t="str">
        <f>[1]抽選女子!K4</f>
        <v>山梨</v>
      </c>
      <c r="F7" s="7" t="str">
        <f>[1]抽選女子!H4</f>
        <v>塩山高等学校</v>
      </c>
      <c r="G7" s="8">
        <f>[1]抽選女子!I4</f>
        <v>35622</v>
      </c>
    </row>
    <row r="8" spans="1:7">
      <c r="A8" s="6">
        <f>IF([1]抽選女子!E5=76,"+75",[1]抽選女子!E5)</f>
        <v>48</v>
      </c>
      <c r="B8" s="6">
        <f>[1]抽選女子!C5</f>
        <v>21</v>
      </c>
      <c r="C8" s="6">
        <f t="shared" si="0"/>
        <v>4</v>
      </c>
      <c r="D8" s="7" t="str">
        <f>[1]抽選女子!G5</f>
        <v>三谷　海空</v>
      </c>
      <c r="E8" s="3" t="str">
        <f>[1]抽選女子!K5</f>
        <v>兵庫</v>
      </c>
      <c r="F8" s="7" t="str">
        <f>[1]抽選女子!H5</f>
        <v>三木東高等学校</v>
      </c>
      <c r="G8" s="8">
        <f>[1]抽選女子!I5</f>
        <v>35923</v>
      </c>
    </row>
    <row r="9" spans="1:7">
      <c r="A9" s="6">
        <f>IF([1]抽選女子!E6=76,"+75",[1]抽選女子!E6)</f>
        <v>48</v>
      </c>
      <c r="B9" s="6">
        <f>[1]抽選女子!C6</f>
        <v>26</v>
      </c>
      <c r="C9" s="6">
        <f t="shared" si="0"/>
        <v>5</v>
      </c>
      <c r="D9" s="7" t="str">
        <f>[1]抽選女子!G6</f>
        <v>武藤理恵瑠</v>
      </c>
      <c r="E9" s="3" t="str">
        <f>[1]抽選女子!K6</f>
        <v>京都</v>
      </c>
      <c r="F9" s="7" t="str">
        <f>[1]抽選女子!H6</f>
        <v>宮津市中学校組合立橋立中学校</v>
      </c>
      <c r="G9" s="8">
        <f>[1]抽選女子!I6</f>
        <v>37360</v>
      </c>
    </row>
    <row r="10" spans="1:7">
      <c r="A10" s="6">
        <f>IF([1]抽選女子!E7=76,"+75",[1]抽選女子!E7)</f>
        <v>48</v>
      </c>
      <c r="B10" s="6">
        <f>[1]抽選女子!C7</f>
        <v>32</v>
      </c>
      <c r="C10" s="6">
        <f t="shared" si="0"/>
        <v>6</v>
      </c>
      <c r="D10" s="7" t="str">
        <f>[1]抽選女子!G7</f>
        <v>鈴木　あみ</v>
      </c>
      <c r="E10" s="3" t="str">
        <f>[1]抽選女子!K7</f>
        <v>福島</v>
      </c>
      <c r="F10" s="7" t="str">
        <f>[1]抽選女子!H7</f>
        <v>田村高等学校</v>
      </c>
      <c r="G10" s="8">
        <f>[1]抽選女子!I7</f>
        <v>36365</v>
      </c>
    </row>
    <row r="11" spans="1:7">
      <c r="A11" s="6">
        <f>IF([1]抽選女子!E8=76,"+75",[1]抽選女子!E8)</f>
        <v>48</v>
      </c>
      <c r="B11" s="6">
        <f>[1]抽選女子!C8</f>
        <v>35</v>
      </c>
      <c r="C11" s="6">
        <f t="shared" si="0"/>
        <v>7</v>
      </c>
      <c r="D11" s="7" t="str">
        <f>[1]抽選女子!G8</f>
        <v>足立　咲輝</v>
      </c>
      <c r="E11" s="3" t="str">
        <f>[1]抽選女子!K8</f>
        <v>福岡</v>
      </c>
      <c r="F11" s="7" t="str">
        <f>[1]抽選女子!H8</f>
        <v>九州国際大学</v>
      </c>
      <c r="G11" s="8">
        <f>[1]抽選女子!I8</f>
        <v>35156</v>
      </c>
    </row>
    <row r="12" spans="1:7">
      <c r="A12" s="6">
        <f>IF([1]抽選女子!E9=76,"+75",[1]抽選女子!E9)</f>
        <v>48</v>
      </c>
      <c r="B12" s="6">
        <f>[1]抽選女子!C9</f>
        <v>44</v>
      </c>
      <c r="C12" s="6">
        <f t="shared" si="0"/>
        <v>8</v>
      </c>
      <c r="D12" s="7" t="str">
        <f>[1]抽選女子!G9</f>
        <v>加藤　愛</v>
      </c>
      <c r="E12" s="3" t="str">
        <f>[1]抽選女子!K9</f>
        <v>宮崎</v>
      </c>
      <c r="F12" s="7" t="str">
        <f>[1]抽選女子!H9</f>
        <v>小林高等学校</v>
      </c>
      <c r="G12" s="8">
        <f>[1]抽選女子!I9</f>
        <v>36204</v>
      </c>
    </row>
    <row r="13" spans="1:7">
      <c r="A13" s="6">
        <f>IF([1]抽選女子!E10=76,"+75",[1]抽選女子!E10)</f>
        <v>48</v>
      </c>
      <c r="B13" s="6">
        <f>[1]抽選女子!C10</f>
        <v>50</v>
      </c>
      <c r="C13" s="6">
        <f t="shared" si="0"/>
        <v>9</v>
      </c>
      <c r="D13" s="7" t="s">
        <v>10</v>
      </c>
      <c r="E13" s="3" t="str">
        <f>[1]抽選女子!K10</f>
        <v>京都</v>
      </c>
      <c r="F13" s="7" t="str">
        <f>[1]抽選女子!H10</f>
        <v>海洋高等学校</v>
      </c>
      <c r="G13" s="8">
        <f>[1]抽選女子!I10</f>
        <v>35984</v>
      </c>
    </row>
    <row r="14" spans="1:7">
      <c r="A14" s="6">
        <f>IF([1]抽選女子!E11=76,"+75",[1]抽選女子!E11)</f>
        <v>48</v>
      </c>
      <c r="B14" s="6">
        <f>[1]抽選女子!C11</f>
        <v>62</v>
      </c>
      <c r="C14" s="6">
        <f t="shared" si="0"/>
        <v>10</v>
      </c>
      <c r="D14" s="7" t="str">
        <f>[1]抽選女子!G11</f>
        <v>安嶋千晶</v>
      </c>
      <c r="E14" s="3" t="str">
        <f>[1]抽選女子!K11</f>
        <v>茨城</v>
      </c>
      <c r="F14" s="7" t="str">
        <f>[1]抽選女子!H11</f>
        <v>早稲田大学</v>
      </c>
      <c r="G14" s="8">
        <f>[1]抽選女子!I11</f>
        <v>35264</v>
      </c>
    </row>
    <row r="15" spans="1:7" ht="14.25" thickBot="1">
      <c r="A15" s="9">
        <f>IF([1]抽選女子!E12=76,"+75",[1]抽選女子!E12)</f>
        <v>48</v>
      </c>
      <c r="B15" s="9">
        <f>[1]抽選女子!C12</f>
        <v>72</v>
      </c>
      <c r="C15" s="9">
        <f t="shared" si="0"/>
        <v>11</v>
      </c>
      <c r="D15" s="10" t="str">
        <f>[1]抽選女子!G12</f>
        <v>高橋　いぶき</v>
      </c>
      <c r="E15" s="11" t="str">
        <f>[1]抽選女子!K12</f>
        <v>岐阜</v>
      </c>
      <c r="F15" s="10" t="str">
        <f>[1]抽選女子!H12</f>
        <v>金沢学院大学</v>
      </c>
      <c r="G15" s="12">
        <f>[1]抽選女子!I12</f>
        <v>35513</v>
      </c>
    </row>
    <row r="16" spans="1:7" ht="14.25" thickTop="1">
      <c r="A16" s="13">
        <f>IF([1]抽選女子!E13=76,"+75",[1]抽選女子!E13)</f>
        <v>53</v>
      </c>
      <c r="B16" s="13">
        <f>[1]抽選女子!C13</f>
        <v>2</v>
      </c>
      <c r="C16" s="13">
        <v>1</v>
      </c>
      <c r="D16" s="14" t="str">
        <f>[1]抽選女子!G13</f>
        <v>中里　梨花</v>
      </c>
      <c r="E16" s="15" t="str">
        <f>[1]抽選女子!K13</f>
        <v>滋賀</v>
      </c>
      <c r="F16" s="14" t="str">
        <f>[1]抽選女子!H13</f>
        <v>安曇川高等学校</v>
      </c>
      <c r="G16" s="16">
        <f>[1]抽選女子!I13</f>
        <v>36592</v>
      </c>
    </row>
    <row r="17" spans="1:7">
      <c r="A17" s="6">
        <f>IF([1]抽選女子!E14=76,"+75",[1]抽選女子!E14)</f>
        <v>53</v>
      </c>
      <c r="B17" s="6">
        <f>[1]抽選女子!C14</f>
        <v>5</v>
      </c>
      <c r="C17" s="6">
        <f t="shared" si="0"/>
        <v>2</v>
      </c>
      <c r="D17" s="7" t="str">
        <f>[1]抽選女子!G14</f>
        <v>岡田　花奈</v>
      </c>
      <c r="E17" s="3" t="str">
        <f>[1]抽選女子!K14</f>
        <v>京都</v>
      </c>
      <c r="F17" s="7" t="str">
        <f>[1]抽選女子!H14</f>
        <v>加悦谷高等学校</v>
      </c>
      <c r="G17" s="8">
        <f>[1]抽選女子!I14</f>
        <v>35776</v>
      </c>
    </row>
    <row r="18" spans="1:7">
      <c r="A18" s="6">
        <f>IF([1]抽選女子!E15=76,"+75",[1]抽選女子!E15)</f>
        <v>53</v>
      </c>
      <c r="B18" s="6">
        <f>[1]抽選女子!C15</f>
        <v>6</v>
      </c>
      <c r="C18" s="6">
        <f t="shared" si="0"/>
        <v>3</v>
      </c>
      <c r="D18" s="7" t="str">
        <f>[1]抽選女子!G15</f>
        <v>宗森裕紀菜</v>
      </c>
      <c r="E18" s="3" t="str">
        <f>[1]抽選女子!K15</f>
        <v>岡山</v>
      </c>
      <c r="F18" s="7" t="str">
        <f>[1]抽選女子!H15</f>
        <v>勝間田高等学校</v>
      </c>
      <c r="G18" s="8">
        <f>[1]抽選女子!I15</f>
        <v>35592</v>
      </c>
    </row>
    <row r="19" spans="1:7">
      <c r="A19" s="6">
        <f>IF([1]抽選女子!E16=76,"+75",[1]抽選女子!E16)</f>
        <v>53</v>
      </c>
      <c r="B19" s="6">
        <f>[1]抽選女子!C16</f>
        <v>8</v>
      </c>
      <c r="C19" s="6">
        <f t="shared" si="0"/>
        <v>4</v>
      </c>
      <c r="D19" s="7" t="s">
        <v>7</v>
      </c>
      <c r="E19" s="3" t="str">
        <f>[1]抽選女子!K16</f>
        <v>兵庫</v>
      </c>
      <c r="F19" s="7" t="str">
        <f>[1]抽選女子!H16</f>
        <v>三木東高等学校</v>
      </c>
      <c r="G19" s="8">
        <f>[1]抽選女子!I16</f>
        <v>35590</v>
      </c>
    </row>
    <row r="20" spans="1:7">
      <c r="A20" s="6">
        <f>IF([1]抽選女子!E17=76,"+75",[1]抽選女子!E17)</f>
        <v>53</v>
      </c>
      <c r="B20" s="6">
        <f>[1]抽選女子!C17</f>
        <v>20</v>
      </c>
      <c r="C20" s="6">
        <f t="shared" si="0"/>
        <v>5</v>
      </c>
      <c r="D20" s="7" t="str">
        <f>[1]抽選女子!G17</f>
        <v>浦崎穂乃花</v>
      </c>
      <c r="E20" s="3" t="str">
        <f>[1]抽選女子!K17</f>
        <v>宮崎</v>
      </c>
      <c r="F20" s="7" t="str">
        <f>[1]抽選女子!H17</f>
        <v>小林高等学校</v>
      </c>
      <c r="G20" s="8">
        <f>[1]抽選女子!I17</f>
        <v>36143</v>
      </c>
    </row>
    <row r="21" spans="1:7">
      <c r="A21" s="6">
        <f>IF([1]抽選女子!E18=76,"+75",[1]抽選女子!E18)</f>
        <v>53</v>
      </c>
      <c r="B21" s="6">
        <f>[1]抽選女子!C18</f>
        <v>23</v>
      </c>
      <c r="C21" s="6">
        <f t="shared" si="0"/>
        <v>6</v>
      </c>
      <c r="D21" s="7" t="str">
        <f>[1]抽選女子!G18</f>
        <v>関谷　志奈</v>
      </c>
      <c r="E21" s="3" t="str">
        <f>[1]抽選女子!K18</f>
        <v>兵庫</v>
      </c>
      <c r="F21" s="7" t="str">
        <f>[1]抽選女子!H18</f>
        <v>家島高等学校</v>
      </c>
      <c r="G21" s="8">
        <f>[1]抽選女子!I18</f>
        <v>35688</v>
      </c>
    </row>
    <row r="22" spans="1:7">
      <c r="A22" s="6">
        <f>IF([1]抽選女子!E19=76,"+75",[1]抽選女子!E19)</f>
        <v>53</v>
      </c>
      <c r="B22" s="6">
        <f>[1]抽選女子!C19</f>
        <v>24</v>
      </c>
      <c r="C22" s="6">
        <f t="shared" si="0"/>
        <v>7</v>
      </c>
      <c r="D22" s="7" t="str">
        <f>[1]抽選女子!G19</f>
        <v>森　加奈子</v>
      </c>
      <c r="E22" s="3" t="str">
        <f>[1]抽選女子!K19</f>
        <v>宮城</v>
      </c>
      <c r="F22" s="7" t="str">
        <f>[1]抽選女子!H19</f>
        <v>日本体育大学</v>
      </c>
      <c r="G22" s="8">
        <f>[1]抽選女子!I19</f>
        <v>35165</v>
      </c>
    </row>
    <row r="23" spans="1:7">
      <c r="A23" s="6">
        <f>IF([1]抽選女子!E20=76,"+75",[1]抽選女子!E20)</f>
        <v>53</v>
      </c>
      <c r="B23" s="6">
        <f>[1]抽選女子!C20</f>
        <v>31</v>
      </c>
      <c r="C23" s="6">
        <f t="shared" si="0"/>
        <v>8</v>
      </c>
      <c r="D23" s="7" t="str">
        <f>[1]抽選女子!G20</f>
        <v>赤嶺　桃香</v>
      </c>
      <c r="E23" s="3" t="str">
        <f>[1]抽選女子!K20</f>
        <v>沖縄</v>
      </c>
      <c r="F23" s="7" t="str">
        <f>[1]抽選女子!H20</f>
        <v>沖縄県ＷＬ協会</v>
      </c>
      <c r="G23" s="8">
        <f>[1]抽選女子!I20</f>
        <v>35868</v>
      </c>
    </row>
    <row r="24" spans="1:7">
      <c r="A24" s="6">
        <f>IF([1]抽選女子!E21=76,"+75",[1]抽選女子!E21)</f>
        <v>53</v>
      </c>
      <c r="B24" s="6">
        <f>[1]抽選女子!C21</f>
        <v>33</v>
      </c>
      <c r="C24" s="6">
        <f t="shared" si="0"/>
        <v>9</v>
      </c>
      <c r="D24" s="7" t="str">
        <f>[1]抽選女子!G21</f>
        <v>谷口　莉菜</v>
      </c>
      <c r="E24" s="3" t="str">
        <f>[1]抽選女子!K21</f>
        <v>京都</v>
      </c>
      <c r="F24" s="7" t="str">
        <f>[1]抽選女子!H21</f>
        <v>鳥羽高等学校</v>
      </c>
      <c r="G24" s="8">
        <f>[1]抽選女子!I21</f>
        <v>35686</v>
      </c>
    </row>
    <row r="25" spans="1:7">
      <c r="A25" s="6">
        <f>IF([1]抽選女子!E22=76,"+75",[1]抽選女子!E22)</f>
        <v>53</v>
      </c>
      <c r="B25" s="6">
        <f>[1]抽選女子!C22</f>
        <v>48</v>
      </c>
      <c r="C25" s="6">
        <f t="shared" si="0"/>
        <v>10</v>
      </c>
      <c r="D25" s="7" t="str">
        <f>[1]抽選女子!G22</f>
        <v>橋本　薫</v>
      </c>
      <c r="E25" s="3" t="str">
        <f>[1]抽選女子!K22</f>
        <v>大阪</v>
      </c>
      <c r="F25" s="7" t="str">
        <f>[1]抽選女子!H22</f>
        <v>枚方市立蹉跎中学校</v>
      </c>
      <c r="G25" s="8">
        <f>[1]抽選女子!I22</f>
        <v>36924</v>
      </c>
    </row>
    <row r="26" spans="1:7">
      <c r="A26" s="6">
        <f>IF([1]抽選女子!E23=76,"+75",[1]抽選女子!E23)</f>
        <v>53</v>
      </c>
      <c r="B26" s="6">
        <f>[1]抽選女子!C23</f>
        <v>52</v>
      </c>
      <c r="C26" s="6">
        <f t="shared" si="0"/>
        <v>11</v>
      </c>
      <c r="D26" s="7" t="str">
        <f>[1]抽選女子!G23</f>
        <v>松本　奈々</v>
      </c>
      <c r="E26" s="3" t="str">
        <f>[1]抽選女子!K23</f>
        <v>三重</v>
      </c>
      <c r="F26" s="7" t="str">
        <f>[1]抽選女子!H23</f>
        <v>亀山高等学校</v>
      </c>
      <c r="G26" s="8">
        <f>[1]抽選女子!I23</f>
        <v>35651</v>
      </c>
    </row>
    <row r="27" spans="1:7">
      <c r="A27" s="6">
        <f>IF([1]抽選女子!E24=76,"+75",[1]抽選女子!E24)</f>
        <v>53</v>
      </c>
      <c r="B27" s="6">
        <f>[1]抽選女子!C24</f>
        <v>56</v>
      </c>
      <c r="C27" s="6">
        <f t="shared" si="0"/>
        <v>12</v>
      </c>
      <c r="D27" s="7" t="str">
        <f>[1]抽選女子!G24</f>
        <v>前場　菜桜</v>
      </c>
      <c r="E27" s="3" t="str">
        <f>[1]抽選女子!K24</f>
        <v>埼玉</v>
      </c>
      <c r="F27" s="7" t="str">
        <f>[1]抽選女子!H24</f>
        <v>埼玉栄高等学校</v>
      </c>
      <c r="G27" s="8">
        <f>[1]抽選女子!I24</f>
        <v>36614</v>
      </c>
    </row>
    <row r="28" spans="1:7">
      <c r="A28" s="6">
        <f>IF([1]抽選女子!E25=76,"+75",[1]抽選女子!E25)</f>
        <v>53</v>
      </c>
      <c r="B28" s="6">
        <f>[1]抽選女子!C25</f>
        <v>60</v>
      </c>
      <c r="C28" s="6">
        <f t="shared" si="0"/>
        <v>13</v>
      </c>
      <c r="D28" s="7" t="str">
        <f>[1]抽選女子!G25</f>
        <v>中谷　麻佑</v>
      </c>
      <c r="E28" s="3" t="str">
        <f>[1]抽選女子!K25</f>
        <v>石川</v>
      </c>
      <c r="F28" s="7" t="str">
        <f>[1]抽選女子!H25</f>
        <v>金沢学院東高等学校</v>
      </c>
      <c r="G28" s="8">
        <f>[1]抽選女子!I25</f>
        <v>35707</v>
      </c>
    </row>
    <row r="29" spans="1:7" ht="14.25" thickBot="1">
      <c r="A29" s="9">
        <f>IF([1]抽選女子!E26=76,"+75",[1]抽選女子!E26)</f>
        <v>53</v>
      </c>
      <c r="B29" s="9">
        <f>[1]抽選女子!C26</f>
        <v>71</v>
      </c>
      <c r="C29" s="9">
        <f t="shared" si="0"/>
        <v>14</v>
      </c>
      <c r="D29" s="10" t="str">
        <f>[1]抽選女子!G26</f>
        <v>榎本ほたる</v>
      </c>
      <c r="E29" s="11" t="str">
        <f>[1]抽選女子!K26</f>
        <v>埼玉</v>
      </c>
      <c r="F29" s="10" t="str">
        <f>[1]抽選女子!H26</f>
        <v>自衛隊体育学校</v>
      </c>
      <c r="G29" s="12">
        <f>[1]抽選女子!I26</f>
        <v>35206</v>
      </c>
    </row>
    <row r="30" spans="1:7" ht="14.25" thickTop="1">
      <c r="A30" s="13">
        <f>IF([1]抽選女子!E27=76,"+75",[1]抽選女子!E27)</f>
        <v>58</v>
      </c>
      <c r="B30" s="13">
        <f>[1]抽選女子!C27</f>
        <v>4</v>
      </c>
      <c r="C30" s="13">
        <v>1</v>
      </c>
      <c r="D30" s="14" t="str">
        <f>[1]抽選女子!G27</f>
        <v>山田聖佳</v>
      </c>
      <c r="E30" s="15" t="str">
        <f>[1]抽選女子!K27</f>
        <v>福岡</v>
      </c>
      <c r="F30" s="14" t="str">
        <f>[1]抽選女子!H27</f>
        <v>九州国際大学</v>
      </c>
      <c r="G30" s="16">
        <f>[1]抽選女子!I27</f>
        <v>35155</v>
      </c>
    </row>
    <row r="31" spans="1:7">
      <c r="A31" s="6">
        <f>IF([1]抽選女子!E28=76,"+75",[1]抽選女子!E28)</f>
        <v>58</v>
      </c>
      <c r="B31" s="6">
        <f>[1]抽選女子!C28</f>
        <v>15</v>
      </c>
      <c r="C31" s="6">
        <f t="shared" si="0"/>
        <v>2</v>
      </c>
      <c r="D31" s="7" t="str">
        <f>[1]抽選女子!G28</f>
        <v>中嶋梨香子</v>
      </c>
      <c r="E31" s="3" t="str">
        <f>[1]抽選女子!K28</f>
        <v>宮崎</v>
      </c>
      <c r="F31" s="7" t="str">
        <f>[1]抽選女子!H28</f>
        <v>小林高等学校</v>
      </c>
      <c r="G31" s="8">
        <f>[1]抽選女子!I28</f>
        <v>35713</v>
      </c>
    </row>
    <row r="32" spans="1:7">
      <c r="A32" s="6">
        <f>IF([1]抽選女子!E29=76,"+75",[1]抽選女子!E29)</f>
        <v>58</v>
      </c>
      <c r="B32" s="6">
        <f>[1]抽選女子!C29</f>
        <v>16</v>
      </c>
      <c r="C32" s="6">
        <f t="shared" si="0"/>
        <v>3</v>
      </c>
      <c r="D32" s="7" t="str">
        <f>[1]抽選女子!G29</f>
        <v>水野　風香</v>
      </c>
      <c r="E32" s="3" t="str">
        <f>[1]抽選女子!K29</f>
        <v>兵庫</v>
      </c>
      <c r="F32" s="7" t="str">
        <f>[1]抽選女子!H29</f>
        <v>日本体育大学</v>
      </c>
      <c r="G32" s="8">
        <f>[1]抽選女子!I29</f>
        <v>35281</v>
      </c>
    </row>
    <row r="33" spans="1:7">
      <c r="A33" s="6">
        <f>IF([1]抽選女子!E30=76,"+75",[1]抽選女子!E30)</f>
        <v>58</v>
      </c>
      <c r="B33" s="6">
        <f>[1]抽選女子!C30</f>
        <v>17</v>
      </c>
      <c r="C33" s="6">
        <f t="shared" si="0"/>
        <v>4</v>
      </c>
      <c r="D33" s="7" t="str">
        <f>[1]抽選女子!G30</f>
        <v>岡本　唯衣</v>
      </c>
      <c r="E33" s="3" t="str">
        <f>[1]抽選女子!K30</f>
        <v>徳島</v>
      </c>
      <c r="F33" s="7" t="str">
        <f>[1]抽選女子!H30</f>
        <v>大阪商業大学</v>
      </c>
      <c r="G33" s="8">
        <f>[1]抽選女子!I30</f>
        <v>35384</v>
      </c>
    </row>
    <row r="34" spans="1:7">
      <c r="A34" s="6">
        <f>IF([1]抽選女子!E31=76,"+75",[1]抽選女子!E31)</f>
        <v>58</v>
      </c>
      <c r="B34" s="6">
        <f>[1]抽選女子!C31</f>
        <v>29</v>
      </c>
      <c r="C34" s="6">
        <f t="shared" si="0"/>
        <v>5</v>
      </c>
      <c r="D34" s="7" t="str">
        <f>[1]抽選女子!G31</f>
        <v>眞　柄　朱　里</v>
      </c>
      <c r="E34" s="3" t="str">
        <f>[1]抽選女子!K31</f>
        <v>福井</v>
      </c>
      <c r="F34" s="7" t="str">
        <f>[1]抽選女子!H31</f>
        <v>金沢学院大学</v>
      </c>
      <c r="G34" s="8">
        <f>[1]抽選女子!I31</f>
        <v>35404</v>
      </c>
    </row>
    <row r="35" spans="1:7">
      <c r="A35" s="6">
        <f>IF([1]抽選女子!E32=76,"+75",[1]抽選女子!E32)</f>
        <v>58</v>
      </c>
      <c r="B35" s="6">
        <f>[1]抽選女子!C32</f>
        <v>39</v>
      </c>
      <c r="C35" s="6">
        <f t="shared" si="0"/>
        <v>6</v>
      </c>
      <c r="D35" s="7" t="str">
        <f>[1]抽選女子!G32</f>
        <v>山村　侑生</v>
      </c>
      <c r="E35" s="3" t="str">
        <f>[1]抽選女子!K32</f>
        <v>香川</v>
      </c>
      <c r="F35" s="7" t="str">
        <f>[1]抽選女子!H32</f>
        <v>多度津高等学校</v>
      </c>
      <c r="G35" s="8">
        <f>[1]抽選女子!I32</f>
        <v>35654</v>
      </c>
    </row>
    <row r="36" spans="1:7">
      <c r="A36" s="6">
        <f>IF([1]抽選女子!E33=76,"+75",[1]抽選女子!E33)</f>
        <v>58</v>
      </c>
      <c r="B36" s="6">
        <f>[1]抽選女子!C33</f>
        <v>41</v>
      </c>
      <c r="C36" s="6">
        <f t="shared" si="0"/>
        <v>7</v>
      </c>
      <c r="D36" s="7" t="str">
        <f>[1]抽選女子!G33</f>
        <v>谷口　さつき</v>
      </c>
      <c r="E36" s="3" t="str">
        <f>[1]抽選女子!K33</f>
        <v>富山</v>
      </c>
      <c r="F36" s="7" t="str">
        <f>[1]抽選女子!H33</f>
        <v>滑川高等学校</v>
      </c>
      <c r="G36" s="8">
        <f>[1]抽選女子!I33</f>
        <v>35637</v>
      </c>
    </row>
    <row r="37" spans="1:7">
      <c r="A37" s="6">
        <f>IF([1]抽選女子!E34=76,"+75",[1]抽選女子!E34)</f>
        <v>58</v>
      </c>
      <c r="B37" s="6">
        <f>[1]抽選女子!C34</f>
        <v>42</v>
      </c>
      <c r="C37" s="6">
        <f t="shared" si="0"/>
        <v>8</v>
      </c>
      <c r="D37" s="7" t="str">
        <f>[1]抽選女子!G34</f>
        <v>寺島　奈穗</v>
      </c>
      <c r="E37" s="3" t="str">
        <f>[1]抽選女子!K34</f>
        <v>群馬</v>
      </c>
      <c r="F37" s="7" t="str">
        <f>[1]抽選女子!H34</f>
        <v>前橋育英高等学校</v>
      </c>
      <c r="G37" s="8">
        <f>[1]抽選女子!I34</f>
        <v>35992</v>
      </c>
    </row>
    <row r="38" spans="1:7">
      <c r="A38" s="6">
        <f>IF([1]抽選女子!E35=76,"+75",[1]抽選女子!E35)</f>
        <v>58</v>
      </c>
      <c r="B38" s="6">
        <f>[1]抽選女子!C35</f>
        <v>46</v>
      </c>
      <c r="C38" s="6">
        <f t="shared" si="0"/>
        <v>9</v>
      </c>
      <c r="D38" s="7" t="str">
        <f>[1]抽選女子!G35</f>
        <v>岡地　愛美</v>
      </c>
      <c r="E38" s="3" t="str">
        <f>[1]抽選女子!K35</f>
        <v>京都</v>
      </c>
      <c r="F38" s="7" t="str">
        <f>[1]抽選女子!H35</f>
        <v>鳥羽高等学校</v>
      </c>
      <c r="G38" s="8">
        <f>[1]抽選女子!I35</f>
        <v>36162</v>
      </c>
    </row>
    <row r="39" spans="1:7">
      <c r="A39" s="6">
        <f>IF([1]抽選女子!E36=76,"+75",[1]抽選女子!E36)</f>
        <v>58</v>
      </c>
      <c r="B39" s="6">
        <f>[1]抽選女子!C36</f>
        <v>47</v>
      </c>
      <c r="C39" s="6">
        <f t="shared" si="0"/>
        <v>10</v>
      </c>
      <c r="D39" s="7" t="str">
        <f>[1]抽選女子!G36</f>
        <v>片山　輪咲</v>
      </c>
      <c r="E39" s="3" t="str">
        <f>[1]抽選女子!K36</f>
        <v>埼玉</v>
      </c>
      <c r="F39" s="7" t="str">
        <f>[1]抽選女子!H36</f>
        <v>埼玉栄中学校</v>
      </c>
      <c r="G39" s="8">
        <f>[1]抽選女子!I36</f>
        <v>37688</v>
      </c>
    </row>
    <row r="40" spans="1:7">
      <c r="A40" s="6">
        <f>IF([1]抽選女子!E37=76,"+75",[1]抽選女子!E37)</f>
        <v>58</v>
      </c>
      <c r="B40" s="6">
        <f>[1]抽選女子!C37</f>
        <v>54</v>
      </c>
      <c r="C40" s="6">
        <f t="shared" si="0"/>
        <v>11</v>
      </c>
      <c r="D40" s="7" t="str">
        <f>[1]抽選女子!G37</f>
        <v>大塚　優子</v>
      </c>
      <c r="E40" s="3" t="str">
        <f>[1]抽選女子!K37</f>
        <v>栃木</v>
      </c>
      <c r="F40" s="7" t="str">
        <f>[1]抽選女子!H37</f>
        <v>栃木湘南高等学校</v>
      </c>
      <c r="G40" s="8">
        <f>[1]抽選女子!I37</f>
        <v>35645</v>
      </c>
    </row>
    <row r="41" spans="1:7">
      <c r="A41" s="6">
        <f>IF([1]抽選女子!E38=76,"+75",[1]抽選女子!E38)</f>
        <v>58</v>
      </c>
      <c r="B41" s="6">
        <f>[1]抽選女子!C38</f>
        <v>64</v>
      </c>
      <c r="C41" s="6">
        <f t="shared" si="0"/>
        <v>12</v>
      </c>
      <c r="D41" s="7" t="str">
        <f>[1]抽選女子!G38</f>
        <v>小林 紗良花</v>
      </c>
      <c r="E41" s="3" t="str">
        <f>[1]抽選女子!K38</f>
        <v>石川</v>
      </c>
      <c r="F41" s="7" t="str">
        <f>[1]抽選女子!H38</f>
        <v>珠洲市立緑丘中学校</v>
      </c>
      <c r="G41" s="8">
        <f>[1]抽選女子!I38</f>
        <v>36630</v>
      </c>
    </row>
    <row r="42" spans="1:7" ht="14.25" thickBot="1">
      <c r="A42" s="9">
        <f>IF([1]抽選女子!E39=76,"+75",[1]抽選女子!E39)</f>
        <v>58</v>
      </c>
      <c r="B42" s="9">
        <f>[1]抽選女子!C39</f>
        <v>66</v>
      </c>
      <c r="C42" s="9">
        <f t="shared" si="0"/>
        <v>13</v>
      </c>
      <c r="D42" s="10" t="str">
        <f>[1]抽選女子!G39</f>
        <v>新　垣　愛　恵</v>
      </c>
      <c r="E42" s="11" t="str">
        <f>[1]抽選女子!K39</f>
        <v>沖縄</v>
      </c>
      <c r="F42" s="10" t="str">
        <f>[1]抽選女子!H39</f>
        <v>金沢学院大学</v>
      </c>
      <c r="G42" s="12">
        <f>[1]抽選女子!I39</f>
        <v>35202</v>
      </c>
    </row>
    <row r="43" spans="1:7" ht="14.25" thickTop="1">
      <c r="A43" s="13">
        <f>IF([1]抽選女子!E40=76,"+75",[1]抽選女子!E40)</f>
        <v>63</v>
      </c>
      <c r="B43" s="13">
        <f>[1]抽選女子!C40</f>
        <v>10</v>
      </c>
      <c r="C43" s="13">
        <f t="shared" si="0"/>
        <v>14</v>
      </c>
      <c r="D43" s="14" t="str">
        <f>[1]抽選女子!G40</f>
        <v>岸田　園加</v>
      </c>
      <c r="E43" s="15" t="str">
        <f>[1]抽選女子!K40</f>
        <v>滋賀</v>
      </c>
      <c r="F43" s="14" t="s">
        <v>8</v>
      </c>
      <c r="G43" s="16">
        <f>[1]抽選女子!I40</f>
        <v>37525</v>
      </c>
    </row>
    <row r="44" spans="1:7">
      <c r="A44" s="6">
        <f>IF([1]抽選女子!E41=76,"+75",[1]抽選女子!E41)</f>
        <v>63</v>
      </c>
      <c r="B44" s="6">
        <f>[1]抽選女子!C41</f>
        <v>25</v>
      </c>
      <c r="C44" s="6">
        <f t="shared" si="0"/>
        <v>15</v>
      </c>
      <c r="D44" s="7" t="str">
        <f>[1]抽選女子!G41</f>
        <v>橋谷田　咲月</v>
      </c>
      <c r="E44" s="3" t="str">
        <f>[1]抽選女子!K41</f>
        <v>宮城</v>
      </c>
      <c r="F44" s="7" t="str">
        <f>[1]抽選女子!H41</f>
        <v>日本体育大学</v>
      </c>
      <c r="G44" s="8">
        <f>[1]抽選女子!I41</f>
        <v>35329</v>
      </c>
    </row>
    <row r="45" spans="1:7">
      <c r="A45" s="6">
        <f>IF([1]抽選女子!E42=76,"+75",[1]抽選女子!E42)</f>
        <v>63</v>
      </c>
      <c r="B45" s="6">
        <f>[1]抽選女子!C42</f>
        <v>28</v>
      </c>
      <c r="C45" s="6">
        <f t="shared" si="0"/>
        <v>16</v>
      </c>
      <c r="D45" s="7" t="str">
        <f>[1]抽選女子!G42</f>
        <v>西村　深聡</v>
      </c>
      <c r="E45" s="3" t="str">
        <f>[1]抽選女子!K42</f>
        <v>京都</v>
      </c>
      <c r="F45" s="7" t="str">
        <f>[1]抽選女子!H42</f>
        <v>鳥羽高等学校</v>
      </c>
      <c r="G45" s="8">
        <f>[1]抽選女子!I42</f>
        <v>36467</v>
      </c>
    </row>
    <row r="46" spans="1:7">
      <c r="A46" s="6">
        <f>IF([1]抽選女子!E43=76,"+75",[1]抽選女子!E43)</f>
        <v>63</v>
      </c>
      <c r="B46" s="6">
        <f>[1]抽選女子!C43</f>
        <v>34</v>
      </c>
      <c r="C46" s="6">
        <f t="shared" si="0"/>
        <v>17</v>
      </c>
      <c r="D46" s="7" t="str">
        <f>[1]抽選女子!G43</f>
        <v>福里　悠</v>
      </c>
      <c r="E46" s="3" t="str">
        <f>[1]抽選女子!K43</f>
        <v>沖縄</v>
      </c>
      <c r="F46" s="7" t="str">
        <f>[1]抽選女子!H43</f>
        <v>東京国際大学</v>
      </c>
      <c r="G46" s="8">
        <f>[1]抽選女子!I43</f>
        <v>35234</v>
      </c>
    </row>
    <row r="47" spans="1:7">
      <c r="A47" s="6">
        <f>IF([1]抽選女子!E44=76,"+75",[1]抽選女子!E44)</f>
        <v>63</v>
      </c>
      <c r="B47" s="6">
        <f>[1]抽選女子!C44</f>
        <v>36</v>
      </c>
      <c r="C47" s="6">
        <f t="shared" si="0"/>
        <v>18</v>
      </c>
      <c r="D47" s="7" t="s">
        <v>11</v>
      </c>
      <c r="E47" s="3" t="str">
        <f>[1]抽選女子!K44</f>
        <v>福島</v>
      </c>
      <c r="F47" s="7" t="str">
        <f>[1]抽選女子!H44</f>
        <v>田村高等学校</v>
      </c>
      <c r="G47" s="8">
        <f>[1]抽選女子!I44</f>
        <v>36428</v>
      </c>
    </row>
    <row r="48" spans="1:7">
      <c r="A48" s="6">
        <f>IF([1]抽選女子!E45=76,"+75",[1]抽選女子!E45)</f>
        <v>63</v>
      </c>
      <c r="B48" s="6">
        <f>[1]抽選女子!C45</f>
        <v>40</v>
      </c>
      <c r="C48" s="6">
        <f t="shared" si="0"/>
        <v>19</v>
      </c>
      <c r="D48" s="7" t="str">
        <f>[1]抽選女子!G45</f>
        <v>塩見　未希</v>
      </c>
      <c r="E48" s="3" t="str">
        <f>[1]抽選女子!K45</f>
        <v>兵庫</v>
      </c>
      <c r="F48" s="7" t="str">
        <f>[1]抽選女子!H45</f>
        <v>三木東高等学校</v>
      </c>
      <c r="G48" s="8">
        <f>[1]抽選女子!I45</f>
        <v>35757</v>
      </c>
    </row>
    <row r="49" spans="1:7">
      <c r="A49" s="6">
        <f>IF([1]抽選女子!E46=76,"+75",[1]抽選女子!E46)</f>
        <v>63</v>
      </c>
      <c r="B49" s="6">
        <f>[1]抽選女子!C46</f>
        <v>53</v>
      </c>
      <c r="C49" s="6">
        <f t="shared" si="0"/>
        <v>20</v>
      </c>
      <c r="D49" s="7" t="str">
        <f>[1]抽選女子!G46</f>
        <v>井野　美佑</v>
      </c>
      <c r="E49" s="3" t="str">
        <f>[1]抽選女子!K46</f>
        <v>兵庫</v>
      </c>
      <c r="F49" s="7" t="str">
        <f>[1]抽選女子!H46</f>
        <v>三木東高等学校</v>
      </c>
      <c r="G49" s="8">
        <f>[1]抽選女子!I46</f>
        <v>36197</v>
      </c>
    </row>
    <row r="50" spans="1:7">
      <c r="A50" s="6">
        <f>IF([1]抽選女子!E47=76,"+75",[1]抽選女子!E47)</f>
        <v>63</v>
      </c>
      <c r="B50" s="6">
        <f>[1]抽選女子!C47</f>
        <v>55</v>
      </c>
      <c r="C50" s="6">
        <f t="shared" si="0"/>
        <v>21</v>
      </c>
      <c r="D50" s="7" t="str">
        <f>[1]抽選女子!G47</f>
        <v>安原　嘉美</v>
      </c>
      <c r="E50" s="3" t="str">
        <f>[1]抽選女子!K47</f>
        <v>京都</v>
      </c>
      <c r="F50" s="7" t="str">
        <f>[1]抽選女子!H47</f>
        <v>立命館大学</v>
      </c>
      <c r="G50" s="8">
        <f>[1]抽選女子!I47</f>
        <v>35284</v>
      </c>
    </row>
    <row r="51" spans="1:7">
      <c r="A51" s="6">
        <f>IF([1]抽選女子!E48=76,"+75",[1]抽選女子!E48)</f>
        <v>63</v>
      </c>
      <c r="B51" s="6">
        <f>[1]抽選女子!C48</f>
        <v>57</v>
      </c>
      <c r="C51" s="6">
        <f t="shared" si="0"/>
        <v>22</v>
      </c>
      <c r="D51" s="7" t="str">
        <f>[1]抽選女子!G48</f>
        <v>坂倉　里佳</v>
      </c>
      <c r="E51" s="3" t="str">
        <f>[1]抽選女子!K48</f>
        <v>石川</v>
      </c>
      <c r="F51" s="7" t="str">
        <f>[1]抽選女子!H48</f>
        <v>金沢学院東高等学校</v>
      </c>
      <c r="G51" s="8">
        <f>[1]抽選女子!I48</f>
        <v>36214</v>
      </c>
    </row>
    <row r="52" spans="1:7">
      <c r="A52" s="6">
        <f>IF([1]抽選女子!E49=76,"+75",[1]抽選女子!E49)</f>
        <v>63</v>
      </c>
      <c r="B52" s="6">
        <f>[1]抽選女子!C49</f>
        <v>58</v>
      </c>
      <c r="C52" s="6">
        <f t="shared" si="0"/>
        <v>23</v>
      </c>
      <c r="D52" s="7" t="str">
        <f>[1]抽選女子!G49</f>
        <v>造田　愛永</v>
      </c>
      <c r="E52" s="3" t="str">
        <f>[1]抽選女子!K49</f>
        <v>香川</v>
      </c>
      <c r="F52" s="7" t="str">
        <f>[1]抽選女子!H49</f>
        <v>香川大学</v>
      </c>
      <c r="G52" s="8">
        <f>[1]抽選女子!I49</f>
        <v>35072</v>
      </c>
    </row>
    <row r="53" spans="1:7">
      <c r="A53" s="6">
        <f>IF([1]抽選女子!E50=76,"+75",[1]抽選女子!E50)</f>
        <v>63</v>
      </c>
      <c r="B53" s="6">
        <f>[1]抽選女子!C50</f>
        <v>65</v>
      </c>
      <c r="C53" s="6">
        <f t="shared" si="0"/>
        <v>24</v>
      </c>
      <c r="D53" s="7" t="str">
        <f>[1]抽選女子!G50</f>
        <v>石井　未来</v>
      </c>
      <c r="E53" s="3" t="str">
        <f>[1]抽選女子!K50</f>
        <v>三重</v>
      </c>
      <c r="F53" s="7" t="str">
        <f>[1]抽選女子!H50</f>
        <v>亀山高等学校</v>
      </c>
      <c r="G53" s="8">
        <f>[1]抽選女子!I50</f>
        <v>35884</v>
      </c>
    </row>
    <row r="54" spans="1:7">
      <c r="A54" s="6">
        <f>IF([1]抽選女子!E51=76,"+75",[1]抽選女子!E51)</f>
        <v>63</v>
      </c>
      <c r="B54" s="6">
        <f>[1]抽選女子!C51</f>
        <v>68</v>
      </c>
      <c r="C54" s="6">
        <f t="shared" si="0"/>
        <v>25</v>
      </c>
      <c r="D54" s="7" t="str">
        <f>[1]抽選女子!G51</f>
        <v>北村　優果</v>
      </c>
      <c r="E54" s="3" t="str">
        <f>[1]抽選女子!K51</f>
        <v>島根</v>
      </c>
      <c r="F54" s="7" t="str">
        <f>[1]抽選女子!H51</f>
        <v>出雲農林高等学校</v>
      </c>
      <c r="G54" s="8">
        <f>[1]抽選女子!I51</f>
        <v>35952</v>
      </c>
    </row>
    <row r="55" spans="1:7" ht="14.25" thickBot="1">
      <c r="A55" s="9">
        <f>IF([1]抽選女子!E52=76,"+75",[1]抽選女子!E52)</f>
        <v>63</v>
      </c>
      <c r="B55" s="9">
        <f>[1]抽選女子!C52</f>
        <v>69</v>
      </c>
      <c r="C55" s="9">
        <f t="shared" si="0"/>
        <v>26</v>
      </c>
      <c r="D55" s="10" t="str">
        <f>[1]抽選女子!G52</f>
        <v>葛原　麻結</v>
      </c>
      <c r="E55" s="11" t="str">
        <f>[1]抽選女子!K52</f>
        <v>岡山</v>
      </c>
      <c r="F55" s="10" t="str">
        <f>[1]抽選女子!H52</f>
        <v>玉野光南高等学校</v>
      </c>
      <c r="G55" s="12">
        <f>[1]抽選女子!I52</f>
        <v>35674</v>
      </c>
    </row>
    <row r="56" spans="1:7" ht="14.25" thickTop="1">
      <c r="A56" s="6">
        <f>IF([1]抽選女子!E54=76,"+75",[1]抽選女子!E54)</f>
        <v>69</v>
      </c>
      <c r="B56" s="6">
        <f>[1]抽選女子!C54</f>
        <v>19</v>
      </c>
      <c r="C56" s="6">
        <v>1</v>
      </c>
      <c r="D56" s="7" t="str">
        <f>[1]抽選女子!G54</f>
        <v>中嶋　さやか</v>
      </c>
      <c r="E56" s="3" t="str">
        <f>[1]抽選女子!K54</f>
        <v>愛知</v>
      </c>
      <c r="F56" s="7" t="str">
        <f>[1]抽選女子!H54</f>
        <v>愛工大名電高等学校</v>
      </c>
      <c r="G56" s="8">
        <f>[1]抽選女子!I54</f>
        <v>35559</v>
      </c>
    </row>
    <row r="57" spans="1:7">
      <c r="A57" s="6">
        <f>IF([1]抽選女子!E55=76,"+75",[1]抽選女子!E55)</f>
        <v>69</v>
      </c>
      <c r="B57" s="6">
        <f>[1]抽選女子!C55</f>
        <v>22</v>
      </c>
      <c r="C57" s="6">
        <f t="shared" si="0"/>
        <v>2</v>
      </c>
      <c r="D57" s="7" t="str">
        <f>[1]抽選女子!G55</f>
        <v>柏木　麻希</v>
      </c>
      <c r="E57" s="3" t="str">
        <f>[1]抽選女子!K55</f>
        <v>京都</v>
      </c>
      <c r="F57" s="7" t="str">
        <f>[1]抽選女子!H55</f>
        <v>早稲田大学</v>
      </c>
      <c r="G57" s="8">
        <f>[1]抽選女子!I55</f>
        <v>35426</v>
      </c>
    </row>
    <row r="58" spans="1:7">
      <c r="A58" s="6">
        <f>IF([1]抽選女子!E56=76,"+75",[1]抽選女子!E56)</f>
        <v>69</v>
      </c>
      <c r="B58" s="6">
        <f>[1]抽選女子!C56</f>
        <v>30</v>
      </c>
      <c r="C58" s="6">
        <f t="shared" si="0"/>
        <v>3</v>
      </c>
      <c r="D58" s="7" t="str">
        <f>[1]抽選女子!G56</f>
        <v>茅野　まり</v>
      </c>
      <c r="E58" s="3" t="str">
        <f>[1]抽選女子!K56</f>
        <v>千葉</v>
      </c>
      <c r="F58" s="7" t="str">
        <f>[1]抽選女子!H56</f>
        <v>松戸国際高等学校</v>
      </c>
      <c r="G58" s="8">
        <f>[1]抽選女子!I56</f>
        <v>35774</v>
      </c>
    </row>
    <row r="59" spans="1:7">
      <c r="A59" s="6">
        <f>IF([1]抽選女子!E57=76,"+75",[1]抽選女子!E57)</f>
        <v>69</v>
      </c>
      <c r="B59" s="6">
        <f>[1]抽選女子!C57</f>
        <v>37</v>
      </c>
      <c r="C59" s="6">
        <f t="shared" si="0"/>
        <v>4</v>
      </c>
      <c r="D59" s="7" t="str">
        <f>[1]抽選女子!G57</f>
        <v>入江　香代子</v>
      </c>
      <c r="E59" s="3" t="str">
        <f>[1]抽選女子!K57</f>
        <v>栃木</v>
      </c>
      <c r="F59" s="7" t="str">
        <f>[1]抽選女子!H57</f>
        <v>小山高等学校</v>
      </c>
      <c r="G59" s="8">
        <f>[1]抽選女子!I57</f>
        <v>35769</v>
      </c>
    </row>
    <row r="60" spans="1:7">
      <c r="A60" s="6">
        <f>IF([1]抽選女子!E58=76,"+75",[1]抽選女子!E58)</f>
        <v>69</v>
      </c>
      <c r="B60" s="6">
        <f>[1]抽選女子!C58</f>
        <v>38</v>
      </c>
      <c r="C60" s="6">
        <f t="shared" si="0"/>
        <v>5</v>
      </c>
      <c r="D60" s="7" t="str">
        <f>[1]抽選女子!G58</f>
        <v>中島　一馨</v>
      </c>
      <c r="E60" s="3" t="str">
        <f>[1]抽選女子!K58</f>
        <v>石川</v>
      </c>
      <c r="F60" s="7" t="str">
        <f>[1]抽選女子!H58</f>
        <v>珠洲市立緑丘中学校</v>
      </c>
      <c r="G60" s="8">
        <f>[1]抽選女子!I58</f>
        <v>37317</v>
      </c>
    </row>
    <row r="61" spans="1:7">
      <c r="A61" s="6">
        <f>IF([1]抽選女子!E59=76,"+75",[1]抽選女子!E59)</f>
        <v>69</v>
      </c>
      <c r="B61" s="6">
        <f>[1]抽選女子!C59</f>
        <v>43</v>
      </c>
      <c r="C61" s="6">
        <f t="shared" si="0"/>
        <v>6</v>
      </c>
      <c r="D61" s="7" t="str">
        <f>[1]抽選女子!G59</f>
        <v>藤田あかね</v>
      </c>
      <c r="E61" s="3" t="str">
        <f>[1]抽選女子!K59</f>
        <v>兵庫</v>
      </c>
      <c r="F61" s="7" t="str">
        <f>[1]抽選女子!H59</f>
        <v>須磨友が丘高等学校</v>
      </c>
      <c r="G61" s="8">
        <f>[1]抽選女子!I59</f>
        <v>36448</v>
      </c>
    </row>
    <row r="62" spans="1:7">
      <c r="A62" s="6">
        <f>IF([1]抽選女子!E60=76,"+75",[1]抽選女子!E60)</f>
        <v>69</v>
      </c>
      <c r="B62" s="6">
        <f>[1]抽選女子!C60</f>
        <v>45</v>
      </c>
      <c r="C62" s="6">
        <f t="shared" si="0"/>
        <v>7</v>
      </c>
      <c r="D62" s="7" t="str">
        <f>[1]抽選女子!G60</f>
        <v>岩田　　優</v>
      </c>
      <c r="E62" s="3" t="str">
        <f>[1]抽選女子!K60</f>
        <v>東京</v>
      </c>
      <c r="F62" s="7" t="str">
        <f>[1]抽選女子!H60</f>
        <v>都立第五商業高等学校</v>
      </c>
      <c r="G62" s="8">
        <f>[1]抽選女子!I60</f>
        <v>35657</v>
      </c>
    </row>
    <row r="63" spans="1:7">
      <c r="A63" s="6">
        <f>IF([1]抽選女子!E61=76,"+75",[1]抽選女子!E61)</f>
        <v>69</v>
      </c>
      <c r="B63" s="6">
        <f>[1]抽選女子!C61</f>
        <v>51</v>
      </c>
      <c r="C63" s="6">
        <f t="shared" si="0"/>
        <v>8</v>
      </c>
      <c r="D63" s="7" t="str">
        <f>[1]抽選女子!G61</f>
        <v>阿部　　栞</v>
      </c>
      <c r="E63" s="3" t="str">
        <f>[1]抽選女子!K61</f>
        <v>愛媛</v>
      </c>
      <c r="F63" s="7" t="str">
        <f>[1]抽選女子!H61</f>
        <v>新居浜南高校</v>
      </c>
      <c r="G63" s="8">
        <f>[1]抽選女子!I61</f>
        <v>36599</v>
      </c>
    </row>
    <row r="64" spans="1:7">
      <c r="A64" s="6">
        <f>IF([1]抽選女子!E62=76,"+75",[1]抽選女子!E62)</f>
        <v>69</v>
      </c>
      <c r="B64" s="6">
        <f>[1]抽選女子!C62</f>
        <v>59</v>
      </c>
      <c r="C64" s="6">
        <f t="shared" si="0"/>
        <v>9</v>
      </c>
      <c r="D64" s="7" t="str">
        <f>[1]抽選女子!G62</f>
        <v>関根　萌莉</v>
      </c>
      <c r="E64" s="3" t="str">
        <f>[1]抽選女子!K62</f>
        <v>埼玉</v>
      </c>
      <c r="F64" s="7" t="str">
        <f>[1]抽選女子!H62</f>
        <v>平成国際大学</v>
      </c>
      <c r="G64" s="8">
        <f>[1]抽選女子!I62</f>
        <v>35501</v>
      </c>
    </row>
    <row r="65" spans="1:7">
      <c r="A65" s="6">
        <f>IF([1]抽選女子!E63=76,"+75",[1]抽選女子!E63)</f>
        <v>69</v>
      </c>
      <c r="B65" s="6">
        <f>[1]抽選女子!C63</f>
        <v>61</v>
      </c>
      <c r="C65" s="6">
        <f t="shared" si="0"/>
        <v>10</v>
      </c>
      <c r="D65" s="7" t="str">
        <f>[1]抽選女子!G63</f>
        <v>戸田妃乃子</v>
      </c>
      <c r="E65" s="3" t="str">
        <f>[1]抽選女子!K63</f>
        <v>福岡</v>
      </c>
      <c r="F65" s="7" t="str">
        <f>[1]抽選女子!H63</f>
        <v>九州国際大学</v>
      </c>
      <c r="G65" s="8">
        <f>[1]抽選女子!I63</f>
        <v>35908</v>
      </c>
    </row>
    <row r="66" spans="1:7" ht="14.25" thickBot="1">
      <c r="A66" s="9">
        <f>IF([1]抽選女子!E64=76,"+75",[1]抽選女子!E64)</f>
        <v>69</v>
      </c>
      <c r="B66" s="9">
        <f>[1]抽選女子!C64</f>
        <v>70</v>
      </c>
      <c r="C66" s="9">
        <f t="shared" si="0"/>
        <v>11</v>
      </c>
      <c r="D66" s="10" t="str">
        <f>[1]抽選女子!G64</f>
        <v>岡野　萌絵</v>
      </c>
      <c r="E66" s="11" t="str">
        <f>[1]抽選女子!K64</f>
        <v>兵庫</v>
      </c>
      <c r="F66" s="10" t="str">
        <f>[1]抽選女子!H64</f>
        <v>明石南高等学校</v>
      </c>
      <c r="G66" s="12">
        <f>[1]抽選女子!I64</f>
        <v>36534</v>
      </c>
    </row>
    <row r="67" spans="1:7" ht="14.25" thickTop="1">
      <c r="A67" s="13">
        <f>IF([1]抽選女子!E65=76,"+75",[1]抽選女子!E65)</f>
        <v>75</v>
      </c>
      <c r="B67" s="13">
        <f>[1]抽選女子!C65</f>
        <v>13</v>
      </c>
      <c r="C67" s="13">
        <f t="shared" si="0"/>
        <v>12</v>
      </c>
      <c r="D67" s="14" t="str">
        <f>[1]抽選女子!G65</f>
        <v>知念　ひめの</v>
      </c>
      <c r="E67" s="15" t="str">
        <f>[1]抽選女子!K65</f>
        <v>大阪</v>
      </c>
      <c r="F67" s="14" t="str">
        <f>[1]抽選女子!H65</f>
        <v>大阪産業大学附属高等学校</v>
      </c>
      <c r="G67" s="16">
        <f>[1]抽選女子!I65</f>
        <v>35654</v>
      </c>
    </row>
    <row r="68" spans="1:7">
      <c r="A68" s="6">
        <f>IF([1]抽選女子!E66=76,"+75",[1]抽選女子!E66)</f>
        <v>75</v>
      </c>
      <c r="B68" s="6">
        <f>[1]抽選女子!C66</f>
        <v>18</v>
      </c>
      <c r="C68" s="6">
        <f t="shared" si="0"/>
        <v>13</v>
      </c>
      <c r="D68" s="7" t="str">
        <f>[1]抽選女子!G66</f>
        <v>田中季恵</v>
      </c>
      <c r="E68" s="3" t="str">
        <f>[1]抽選女子!K66</f>
        <v>香川</v>
      </c>
      <c r="F68" s="7" t="str">
        <f>[1]抽選女子!H66</f>
        <v>早稲田大学</v>
      </c>
      <c r="G68" s="8">
        <f>[1]抽選女子!I66</f>
        <v>35371</v>
      </c>
    </row>
    <row r="69" spans="1:7">
      <c r="A69" s="6">
        <f>IF([1]抽選女子!E67=76,"+75",[1]抽選女子!E67)</f>
        <v>75</v>
      </c>
      <c r="B69" s="6">
        <f>[1]抽選女子!C67</f>
        <v>27</v>
      </c>
      <c r="C69" s="6">
        <f t="shared" si="0"/>
        <v>14</v>
      </c>
      <c r="D69" s="7" t="str">
        <f>[1]抽選女子!G67</f>
        <v>白坂　晏理</v>
      </c>
      <c r="E69" s="3" t="str">
        <f>[1]抽選女子!K67</f>
        <v>石川</v>
      </c>
      <c r="F69" s="7" t="str">
        <f>[1]抽選女子!H67</f>
        <v>珠洲市立緑丘中学校</v>
      </c>
      <c r="G69" s="8">
        <f>[1]抽選女子!I67</f>
        <v>37430</v>
      </c>
    </row>
    <row r="70" spans="1:7">
      <c r="A70" s="6">
        <f>IF([1]抽選女子!E68=76,"+75",[1]抽選女子!E68)</f>
        <v>75</v>
      </c>
      <c r="B70" s="6">
        <f>[1]抽選女子!C68</f>
        <v>49</v>
      </c>
      <c r="C70" s="6">
        <f t="shared" ref="C70:C76" si="1">C69+1</f>
        <v>15</v>
      </c>
      <c r="D70" s="7" t="str">
        <f>[1]抽選女子!G68</f>
        <v>伊藤　百世</v>
      </c>
      <c r="E70" s="3" t="str">
        <f>[1]抽選女子!K68</f>
        <v>福井</v>
      </c>
      <c r="F70" s="7" t="str">
        <f>[1]抽選女子!H68</f>
        <v>坂井農業高等学校</v>
      </c>
      <c r="G70" s="8">
        <f>[1]抽選女子!I68</f>
        <v>35654</v>
      </c>
    </row>
    <row r="71" spans="1:7">
      <c r="A71" s="6">
        <f>IF([1]抽選女子!E69=76,"+75",[1]抽選女子!E69)</f>
        <v>75</v>
      </c>
      <c r="B71" s="6">
        <f>[1]抽選女子!C69</f>
        <v>63</v>
      </c>
      <c r="C71" s="6">
        <f t="shared" si="1"/>
        <v>16</v>
      </c>
      <c r="D71" s="7" t="str">
        <f>[1]抽選女子!G69</f>
        <v>安藤　遥</v>
      </c>
      <c r="E71" s="3" t="str">
        <f>[1]抽選女子!K69</f>
        <v>愛媛</v>
      </c>
      <c r="F71" s="7" t="str">
        <f>[1]抽選女子!H69</f>
        <v>新居浜南高校</v>
      </c>
      <c r="G71" s="8">
        <f>[1]抽選女子!I69</f>
        <v>35872</v>
      </c>
    </row>
    <row r="72" spans="1:7" ht="14.25" thickBot="1">
      <c r="A72" s="9">
        <f>IF([1]抽選女子!E70=76,"+75",[1]抽選女子!E70)</f>
        <v>75</v>
      </c>
      <c r="B72" s="9">
        <f>[1]抽選女子!C70</f>
        <v>67</v>
      </c>
      <c r="C72" s="9">
        <f t="shared" si="1"/>
        <v>17</v>
      </c>
      <c r="D72" s="10" t="str">
        <f>[1]抽選女子!G70</f>
        <v>前田　早菜</v>
      </c>
      <c r="E72" s="11" t="str">
        <f>[1]抽選女子!K70</f>
        <v>愛媛</v>
      </c>
      <c r="F72" s="10" t="str">
        <f>[1]抽選女子!H70</f>
        <v>新居浜南高校</v>
      </c>
      <c r="G72" s="12">
        <f>[1]抽選女子!I70</f>
        <v>36117</v>
      </c>
    </row>
    <row r="73" spans="1:7" ht="14.25" thickTop="1">
      <c r="A73" s="13" t="str">
        <f>IF([1]抽選女子!E71=76,"+75",[1]抽選女子!E71)</f>
        <v>+75</v>
      </c>
      <c r="B73" s="13">
        <f>[1]抽選女子!C71</f>
        <v>1</v>
      </c>
      <c r="C73" s="13">
        <f t="shared" si="1"/>
        <v>18</v>
      </c>
      <c r="D73" s="14" t="str">
        <f>[1]抽選女子!G71</f>
        <v>伊礼　遥</v>
      </c>
      <c r="E73" s="15" t="str">
        <f>[1]抽選女子!K71</f>
        <v>滋賀</v>
      </c>
      <c r="F73" s="14" t="str">
        <f>[1]抽選女子!H71</f>
        <v>安曇川高等学校</v>
      </c>
      <c r="G73" s="16">
        <f>[1]抽選女子!I71</f>
        <v>35954</v>
      </c>
    </row>
    <row r="74" spans="1:7">
      <c r="A74" s="6" t="str">
        <f>IF([1]抽選女子!E72=76,"+75",[1]抽選女子!E72)</f>
        <v>+75</v>
      </c>
      <c r="B74" s="6">
        <f>[1]抽選女子!C72</f>
        <v>12</v>
      </c>
      <c r="C74" s="6">
        <f t="shared" si="1"/>
        <v>19</v>
      </c>
      <c r="D74" s="7" t="str">
        <f>[1]抽選女子!G72</f>
        <v>粟野　稚佳子</v>
      </c>
      <c r="E74" s="3" t="str">
        <f>[1]抽選女子!K72</f>
        <v>宮城</v>
      </c>
      <c r="F74" s="7" t="str">
        <f>[1]抽選女子!H72</f>
        <v>柴田高等学校</v>
      </c>
      <c r="G74" s="8">
        <f>[1]抽選女子!I72</f>
        <v>35703</v>
      </c>
    </row>
    <row r="75" spans="1:7">
      <c r="A75" s="6" t="str">
        <f>IF([1]抽選女子!E73=76,"+75",[1]抽選女子!E73)</f>
        <v>+75</v>
      </c>
      <c r="B75" s="6">
        <f>[1]抽選女子!C73</f>
        <v>14</v>
      </c>
      <c r="C75" s="6">
        <f t="shared" si="1"/>
        <v>20</v>
      </c>
      <c r="D75" s="7" t="str">
        <f>[1]抽選女子!G73</f>
        <v>島田　都希</v>
      </c>
      <c r="E75" s="3" t="str">
        <f>[1]抽選女子!K73</f>
        <v>京都</v>
      </c>
      <c r="F75" s="7" t="str">
        <f>[1]抽選女子!H73</f>
        <v>鳥羽高等学校</v>
      </c>
      <c r="G75" s="8">
        <f>[1]抽選女子!I73</f>
        <v>36568</v>
      </c>
    </row>
    <row r="76" spans="1:7" ht="14.25" thickBot="1">
      <c r="A76" s="9" t="str">
        <f>IF([1]抽選女子!E74=76,"+75",[1]抽選女子!E74)</f>
        <v>+75</v>
      </c>
      <c r="B76" s="9">
        <f>[1]抽選女子!C74</f>
        <v>73</v>
      </c>
      <c r="C76" s="9">
        <f t="shared" si="1"/>
        <v>21</v>
      </c>
      <c r="D76" s="10" t="str">
        <f>[1]抽選女子!G74</f>
        <v>清水　里佳子</v>
      </c>
      <c r="E76" s="11" t="str">
        <f>[1]抽選女子!K74</f>
        <v>富山</v>
      </c>
      <c r="F76" s="10" t="str">
        <f>[1]抽選女子!H74</f>
        <v>立命館大学</v>
      </c>
      <c r="G76" s="12">
        <f>[1]抽選女子!I74</f>
        <v>35303</v>
      </c>
    </row>
    <row r="77" spans="1:7" ht="14.25" thickTop="1"/>
  </sheetData>
  <mergeCells count="2">
    <mergeCell ref="A1:G1"/>
    <mergeCell ref="A2:G2"/>
  </mergeCells>
  <phoneticPr fontId="2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男子抽選結果</vt:lpstr>
      <vt:lpstr>女子抽選結果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2016-03-01T07:44:38Z</dcterms:modified>
</cp:coreProperties>
</file>