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01日本協会\01 競技委員会\02    全日本ジュニア\令和元年度\公表用\"/>
    </mc:Choice>
  </mc:AlternateContent>
  <xr:revisionPtr revIDLastSave="0" documentId="13_ncr:1_{CF8A3721-308D-4769-86BC-64F3A48E4796}" xr6:coauthVersionLast="36" xr6:coauthVersionMax="36" xr10:uidLastSave="{00000000-0000-0000-0000-000000000000}"/>
  <bookViews>
    <workbookView xWindow="-105" yWindow="-105" windowWidth="17025" windowHeight="10125" activeTab="1" xr2:uid="{949D4763-0F7C-4E88-BEE5-68903BCFA7BE}"/>
  </bookViews>
  <sheets>
    <sheet name="はじめに(入力説明）" sheetId="2" r:id="rId1"/>
    <sheet name="男子入力画面" sheetId="1" r:id="rId2"/>
    <sheet name="1男子申込用紙(1～9)" sheetId="3" r:id="rId3"/>
    <sheet name="２男子申込用紙(９～18）" sheetId="4" r:id="rId4"/>
    <sheet name="女子入力画面" sheetId="5" r:id="rId5"/>
    <sheet name="1女子申込用紙(1～9)" sheetId="6" r:id="rId6"/>
    <sheet name="２女子申込用紙(９～18）" sheetId="7" r:id="rId7"/>
  </sheets>
  <definedNames>
    <definedName name="階級一覧" localSheetId="6">#REF!</definedName>
    <definedName name="階級一覧" localSheetId="3">#REF!</definedName>
    <definedName name="階級一覧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5" l="1"/>
  <c r="F9" i="1"/>
  <c r="J14" i="7" l="1"/>
  <c r="J8" i="6"/>
  <c r="C4" i="7"/>
  <c r="E4" i="7"/>
  <c r="G4" i="7"/>
  <c r="M4" i="7"/>
  <c r="M5" i="7"/>
  <c r="C8" i="7"/>
  <c r="D8" i="7"/>
  <c r="E8" i="7"/>
  <c r="F8" i="7"/>
  <c r="H8" i="7"/>
  <c r="J8" i="7"/>
  <c r="M8" i="7"/>
  <c r="N8" i="7"/>
  <c r="C9" i="7"/>
  <c r="F9" i="7"/>
  <c r="M9" i="7"/>
  <c r="C10" i="7"/>
  <c r="D10" i="7"/>
  <c r="E10" i="7"/>
  <c r="F10" i="7"/>
  <c r="I10" i="7"/>
  <c r="J10" i="7"/>
  <c r="M10" i="7"/>
  <c r="N10" i="7"/>
  <c r="C11" i="7"/>
  <c r="F11" i="7"/>
  <c r="M11" i="7"/>
  <c r="C12" i="7"/>
  <c r="D12" i="7"/>
  <c r="E12" i="7"/>
  <c r="F12" i="7"/>
  <c r="J12" i="7"/>
  <c r="M12" i="7"/>
  <c r="N12" i="7"/>
  <c r="C13" i="7"/>
  <c r="F13" i="7"/>
  <c r="M13" i="7"/>
  <c r="C14" i="7"/>
  <c r="D14" i="7"/>
  <c r="E14" i="7"/>
  <c r="F14" i="7"/>
  <c r="M14" i="7"/>
  <c r="N14" i="7"/>
  <c r="C15" i="7"/>
  <c r="F15" i="7"/>
  <c r="M15" i="7"/>
  <c r="C16" i="7"/>
  <c r="D16" i="7"/>
  <c r="E16" i="7"/>
  <c r="F16" i="7"/>
  <c r="J16" i="7"/>
  <c r="M16" i="7"/>
  <c r="N16" i="7"/>
  <c r="C17" i="7"/>
  <c r="F17" i="7"/>
  <c r="M17" i="7"/>
  <c r="C18" i="7"/>
  <c r="D18" i="7"/>
  <c r="E18" i="7"/>
  <c r="F18" i="7"/>
  <c r="I18" i="7"/>
  <c r="J18" i="7"/>
  <c r="M18" i="7"/>
  <c r="N18" i="7"/>
  <c r="C19" i="7"/>
  <c r="F19" i="7"/>
  <c r="M19" i="7"/>
  <c r="C20" i="7"/>
  <c r="D20" i="7"/>
  <c r="E20" i="7"/>
  <c r="F20" i="7"/>
  <c r="G20" i="7"/>
  <c r="J20" i="7"/>
  <c r="M20" i="7"/>
  <c r="N20" i="7"/>
  <c r="C21" i="7"/>
  <c r="F21" i="7"/>
  <c r="M21" i="7"/>
  <c r="C22" i="7"/>
  <c r="D22" i="7"/>
  <c r="E22" i="7"/>
  <c r="F22" i="7"/>
  <c r="J22" i="7"/>
  <c r="M22" i="7"/>
  <c r="N22" i="7"/>
  <c r="C23" i="7"/>
  <c r="F23" i="7"/>
  <c r="M23" i="7"/>
  <c r="C24" i="7"/>
  <c r="D24" i="7"/>
  <c r="E24" i="7"/>
  <c r="F24" i="7"/>
  <c r="J24" i="7"/>
  <c r="M24" i="7"/>
  <c r="N24" i="7"/>
  <c r="C25" i="7"/>
  <c r="F25" i="7"/>
  <c r="M25" i="7"/>
  <c r="C26" i="7"/>
  <c r="D26" i="7"/>
  <c r="E26" i="7"/>
  <c r="F26" i="7"/>
  <c r="I26" i="7"/>
  <c r="J26" i="7"/>
  <c r="M26" i="7"/>
  <c r="N26" i="7"/>
  <c r="C27" i="7"/>
  <c r="F27" i="7"/>
  <c r="M27" i="7"/>
  <c r="M29" i="7"/>
  <c r="M30" i="7"/>
  <c r="D31" i="7"/>
  <c r="I32" i="7"/>
  <c r="M32" i="7"/>
  <c r="M33" i="7"/>
  <c r="C4" i="6"/>
  <c r="E4" i="6"/>
  <c r="G4" i="6"/>
  <c r="M4" i="6"/>
  <c r="M5" i="6"/>
  <c r="C8" i="6"/>
  <c r="D8" i="6"/>
  <c r="E8" i="6"/>
  <c r="F8" i="6"/>
  <c r="G8" i="6"/>
  <c r="H8" i="6"/>
  <c r="M8" i="6"/>
  <c r="N8" i="6"/>
  <c r="C9" i="6"/>
  <c r="F9" i="6"/>
  <c r="M9" i="6"/>
  <c r="B10" i="6"/>
  <c r="C10" i="6"/>
  <c r="D10" i="6"/>
  <c r="E10" i="6"/>
  <c r="F10" i="6"/>
  <c r="J10" i="6"/>
  <c r="M10" i="6"/>
  <c r="N10" i="6"/>
  <c r="C11" i="6"/>
  <c r="F11" i="6"/>
  <c r="M11" i="6"/>
  <c r="B12" i="6"/>
  <c r="C12" i="6"/>
  <c r="D12" i="6"/>
  <c r="E12" i="6"/>
  <c r="F12" i="6"/>
  <c r="I12" i="6"/>
  <c r="J12" i="6"/>
  <c r="M12" i="6"/>
  <c r="N12" i="6"/>
  <c r="C13" i="6"/>
  <c r="F13" i="6"/>
  <c r="M13" i="6"/>
  <c r="C14" i="6"/>
  <c r="D14" i="6"/>
  <c r="E14" i="6"/>
  <c r="F14" i="6"/>
  <c r="G14" i="6"/>
  <c r="J14" i="6"/>
  <c r="M14" i="6"/>
  <c r="N14" i="6"/>
  <c r="C15" i="6"/>
  <c r="F15" i="6"/>
  <c r="M15" i="6"/>
  <c r="C16" i="6"/>
  <c r="D16" i="6"/>
  <c r="E16" i="6"/>
  <c r="F16" i="6"/>
  <c r="H16" i="6"/>
  <c r="J16" i="6"/>
  <c r="M16" i="6"/>
  <c r="N16" i="6"/>
  <c r="C17" i="6"/>
  <c r="F17" i="6"/>
  <c r="M17" i="6"/>
  <c r="C18" i="6"/>
  <c r="D18" i="6"/>
  <c r="E18" i="6"/>
  <c r="F18" i="6"/>
  <c r="J18" i="6"/>
  <c r="M18" i="6"/>
  <c r="N18" i="6"/>
  <c r="C19" i="6"/>
  <c r="F19" i="6"/>
  <c r="M19" i="6"/>
  <c r="B20" i="6"/>
  <c r="C20" i="6"/>
  <c r="D20" i="6"/>
  <c r="E20" i="6"/>
  <c r="F20" i="6"/>
  <c r="I20" i="6"/>
  <c r="J20" i="6"/>
  <c r="M20" i="6"/>
  <c r="N20" i="6"/>
  <c r="C21" i="6"/>
  <c r="F21" i="6"/>
  <c r="M21" i="6"/>
  <c r="C22" i="6"/>
  <c r="D22" i="6"/>
  <c r="E22" i="6"/>
  <c r="F22" i="6"/>
  <c r="G22" i="6"/>
  <c r="J22" i="6"/>
  <c r="M22" i="6"/>
  <c r="N22" i="6"/>
  <c r="C23" i="6"/>
  <c r="F23" i="6"/>
  <c r="M23" i="6"/>
  <c r="C24" i="6"/>
  <c r="D24" i="6"/>
  <c r="E24" i="6"/>
  <c r="F24" i="6"/>
  <c r="H24" i="6"/>
  <c r="I24" i="6"/>
  <c r="J24" i="6"/>
  <c r="M24" i="6"/>
  <c r="N24" i="6"/>
  <c r="C25" i="6"/>
  <c r="F25" i="6"/>
  <c r="M25" i="6"/>
  <c r="C26" i="6"/>
  <c r="D26" i="6"/>
  <c r="E26" i="6"/>
  <c r="F26" i="6"/>
  <c r="J26" i="6"/>
  <c r="M26" i="6"/>
  <c r="N26" i="6"/>
  <c r="C27" i="6"/>
  <c r="F27" i="6"/>
  <c r="M27" i="6"/>
  <c r="M29" i="6"/>
  <c r="M30" i="6"/>
  <c r="D31" i="6"/>
  <c r="I32" i="6"/>
  <c r="M32" i="6"/>
  <c r="M33" i="6"/>
  <c r="D13" i="5"/>
  <c r="B8" i="7" s="1"/>
  <c r="L13" i="5"/>
  <c r="M13" i="5" s="1"/>
  <c r="Q13" i="5"/>
  <c r="G8" i="7" s="1"/>
  <c r="R13" i="5"/>
  <c r="S13" i="5"/>
  <c r="I8" i="7" s="1"/>
  <c r="L14" i="5"/>
  <c r="M14" i="5" s="1"/>
  <c r="Q14" i="5"/>
  <c r="G10" i="6" s="1"/>
  <c r="R14" i="5"/>
  <c r="H10" i="6" s="1"/>
  <c r="S14" i="5"/>
  <c r="I10" i="6" s="1"/>
  <c r="D15" i="5"/>
  <c r="L15" i="5"/>
  <c r="M15" i="5"/>
  <c r="Q15" i="5"/>
  <c r="G12" i="6" s="1"/>
  <c r="R15" i="5"/>
  <c r="H12" i="6" s="1"/>
  <c r="S15" i="5"/>
  <c r="D16" i="5"/>
  <c r="B14" i="6" s="1"/>
  <c r="L16" i="5"/>
  <c r="M16" i="5" s="1"/>
  <c r="Q16" i="5"/>
  <c r="R16" i="5"/>
  <c r="H14" i="6" s="1"/>
  <c r="S16" i="5"/>
  <c r="I14" i="6" s="1"/>
  <c r="D17" i="5"/>
  <c r="B16" i="6" s="1"/>
  <c r="L17" i="5"/>
  <c r="M17" i="5"/>
  <c r="Q17" i="5"/>
  <c r="G16" i="6" s="1"/>
  <c r="R17" i="5"/>
  <c r="S17" i="5"/>
  <c r="I16" i="6" s="1"/>
  <c r="D18" i="5"/>
  <c r="B18" i="6" s="1"/>
  <c r="L18" i="5"/>
  <c r="M18" i="5" s="1"/>
  <c r="Q18" i="5"/>
  <c r="G18" i="6" s="1"/>
  <c r="R18" i="5"/>
  <c r="H18" i="6" s="1"/>
  <c r="S18" i="5"/>
  <c r="I18" i="6" s="1"/>
  <c r="D19" i="5"/>
  <c r="L19" i="5"/>
  <c r="M19" i="5"/>
  <c r="Q19" i="5"/>
  <c r="G20" i="6" s="1"/>
  <c r="R19" i="5"/>
  <c r="H20" i="6" s="1"/>
  <c r="S19" i="5"/>
  <c r="D20" i="5"/>
  <c r="B22" i="6" s="1"/>
  <c r="L20" i="5"/>
  <c r="M20" i="5" s="1"/>
  <c r="Q20" i="5"/>
  <c r="R20" i="5"/>
  <c r="H22" i="6" s="1"/>
  <c r="S20" i="5"/>
  <c r="I22" i="6" s="1"/>
  <c r="D21" i="5"/>
  <c r="B24" i="6" s="1"/>
  <c r="L21" i="5"/>
  <c r="M21" i="5" s="1"/>
  <c r="Q21" i="5"/>
  <c r="G24" i="6" s="1"/>
  <c r="R21" i="5"/>
  <c r="S21" i="5"/>
  <c r="D22" i="5"/>
  <c r="B26" i="6" s="1"/>
  <c r="L22" i="5"/>
  <c r="M22" i="5" s="1"/>
  <c r="Q22" i="5"/>
  <c r="G26" i="6" s="1"/>
  <c r="R22" i="5"/>
  <c r="H26" i="6" s="1"/>
  <c r="S22" i="5"/>
  <c r="I26" i="6" s="1"/>
  <c r="D23" i="5"/>
  <c r="B10" i="7" s="1"/>
  <c r="L23" i="5"/>
  <c r="M23" i="5"/>
  <c r="Q23" i="5"/>
  <c r="G10" i="7" s="1"/>
  <c r="R23" i="5"/>
  <c r="H10" i="7" s="1"/>
  <c r="S23" i="5"/>
  <c r="D24" i="5"/>
  <c r="B12" i="7" s="1"/>
  <c r="L24" i="5"/>
  <c r="M24" i="5" s="1"/>
  <c r="Q24" i="5"/>
  <c r="G12" i="7" s="1"/>
  <c r="R24" i="5"/>
  <c r="H12" i="7" s="1"/>
  <c r="S24" i="5"/>
  <c r="I12" i="7" s="1"/>
  <c r="D25" i="5"/>
  <c r="B14" i="7" s="1"/>
  <c r="L25" i="5"/>
  <c r="M25" i="5"/>
  <c r="Q25" i="5"/>
  <c r="G14" i="7" s="1"/>
  <c r="R25" i="5"/>
  <c r="H14" i="7" s="1"/>
  <c r="S25" i="5"/>
  <c r="I14" i="7" s="1"/>
  <c r="D26" i="5"/>
  <c r="B16" i="7" s="1"/>
  <c r="L26" i="5"/>
  <c r="M26" i="5" s="1"/>
  <c r="Q26" i="5"/>
  <c r="G16" i="7" s="1"/>
  <c r="R26" i="5"/>
  <c r="H16" i="7" s="1"/>
  <c r="S26" i="5"/>
  <c r="I16" i="7" s="1"/>
  <c r="D27" i="5"/>
  <c r="B18" i="7" s="1"/>
  <c r="L27" i="5"/>
  <c r="M27" i="5"/>
  <c r="Q27" i="5"/>
  <c r="G18" i="7" s="1"/>
  <c r="R27" i="5"/>
  <c r="H18" i="7" s="1"/>
  <c r="S27" i="5"/>
  <c r="D28" i="5"/>
  <c r="B20" i="7" s="1"/>
  <c r="L28" i="5"/>
  <c r="M28" i="5" s="1"/>
  <c r="Q28" i="5"/>
  <c r="R28" i="5"/>
  <c r="H20" i="7" s="1"/>
  <c r="S28" i="5"/>
  <c r="I20" i="7" s="1"/>
  <c r="D29" i="5"/>
  <c r="B22" i="7" s="1"/>
  <c r="L29" i="5"/>
  <c r="M29" i="5"/>
  <c r="Q29" i="5"/>
  <c r="G22" i="7" s="1"/>
  <c r="R29" i="5"/>
  <c r="H22" i="7" s="1"/>
  <c r="S29" i="5"/>
  <c r="I22" i="7" s="1"/>
  <c r="D30" i="5"/>
  <c r="B24" i="7" s="1"/>
  <c r="L30" i="5"/>
  <c r="M30" i="5" s="1"/>
  <c r="Q30" i="5"/>
  <c r="G24" i="7" s="1"/>
  <c r="R30" i="5"/>
  <c r="H24" i="7" s="1"/>
  <c r="S30" i="5"/>
  <c r="I24" i="7" s="1"/>
  <c r="D31" i="5"/>
  <c r="B26" i="7" s="1"/>
  <c r="L31" i="5"/>
  <c r="M31" i="5"/>
  <c r="Q31" i="5"/>
  <c r="G26" i="7" s="1"/>
  <c r="R31" i="5"/>
  <c r="H26" i="7" s="1"/>
  <c r="S31" i="5"/>
  <c r="B8" i="6" l="1"/>
  <c r="I8" i="6"/>
  <c r="M27" i="3"/>
  <c r="M26" i="3"/>
  <c r="M25" i="3"/>
  <c r="M24" i="3"/>
  <c r="M23" i="3"/>
  <c r="M22" i="3"/>
  <c r="M21" i="3"/>
  <c r="M20" i="3"/>
  <c r="M19" i="3"/>
  <c r="M18" i="3"/>
  <c r="M17" i="3"/>
  <c r="M16" i="3"/>
  <c r="M15" i="3"/>
  <c r="M14" i="3"/>
  <c r="M13" i="3"/>
  <c r="M12" i="3"/>
  <c r="M11" i="3"/>
  <c r="M10" i="3"/>
  <c r="J18" i="3"/>
  <c r="J16" i="3"/>
  <c r="J14" i="3"/>
  <c r="J12" i="3"/>
  <c r="Q14" i="1"/>
  <c r="R14" i="1"/>
  <c r="S14" i="1"/>
  <c r="Q15" i="1"/>
  <c r="R15" i="1"/>
  <c r="S15" i="1"/>
  <c r="Q16" i="1"/>
  <c r="R16" i="1"/>
  <c r="S16" i="1"/>
  <c r="Q17" i="1"/>
  <c r="R17" i="1"/>
  <c r="S17" i="1"/>
  <c r="Q18" i="1"/>
  <c r="R18" i="1"/>
  <c r="S18" i="1"/>
  <c r="Q19" i="1"/>
  <c r="R19" i="1"/>
  <c r="S19" i="1"/>
  <c r="Q20" i="1"/>
  <c r="R20" i="1"/>
  <c r="S20" i="1"/>
  <c r="Q21" i="1"/>
  <c r="R21" i="1"/>
  <c r="S21" i="1"/>
  <c r="Q22" i="1"/>
  <c r="R22" i="1"/>
  <c r="S22" i="1"/>
  <c r="J10" i="3"/>
  <c r="J24" i="4"/>
  <c r="J26" i="4"/>
  <c r="J22" i="4"/>
  <c r="J20" i="4"/>
  <c r="J14" i="4"/>
  <c r="J18" i="4"/>
  <c r="J16" i="4"/>
  <c r="J12" i="4"/>
  <c r="J10" i="4"/>
  <c r="H22" i="4"/>
  <c r="Q24" i="1"/>
  <c r="R24" i="1"/>
  <c r="S24" i="1"/>
  <c r="I12" i="4" s="1"/>
  <c r="Q25" i="1"/>
  <c r="R25" i="1"/>
  <c r="S25" i="1"/>
  <c r="I14" i="4" s="1"/>
  <c r="Q26" i="1"/>
  <c r="G16" i="4" s="1"/>
  <c r="R26" i="1"/>
  <c r="H16" i="4" s="1"/>
  <c r="S26" i="1"/>
  <c r="Q27" i="1"/>
  <c r="R27" i="1"/>
  <c r="H18" i="4" s="1"/>
  <c r="S27" i="1"/>
  <c r="I18" i="4" s="1"/>
  <c r="Q28" i="1"/>
  <c r="R28" i="1"/>
  <c r="S28" i="1"/>
  <c r="I20" i="4" s="1"/>
  <c r="Q29" i="1"/>
  <c r="G22" i="4" s="1"/>
  <c r="R29" i="1"/>
  <c r="S29" i="1"/>
  <c r="I22" i="4" s="1"/>
  <c r="Q30" i="1"/>
  <c r="G24" i="4" s="1"/>
  <c r="R30" i="1"/>
  <c r="H24" i="4" s="1"/>
  <c r="S30" i="1"/>
  <c r="Q31" i="1"/>
  <c r="G26" i="4" s="1"/>
  <c r="R31" i="1"/>
  <c r="H26" i="4" s="1"/>
  <c r="S31" i="1"/>
  <c r="I26" i="4" s="1"/>
  <c r="N26" i="4"/>
  <c r="N24" i="4"/>
  <c r="N22" i="4"/>
  <c r="N20" i="4"/>
  <c r="N18" i="4"/>
  <c r="N16" i="4"/>
  <c r="N14" i="4"/>
  <c r="N12" i="4"/>
  <c r="N10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26" i="4"/>
  <c r="M27" i="4"/>
  <c r="I16" i="4"/>
  <c r="I24" i="4"/>
  <c r="H12" i="4"/>
  <c r="H14" i="4"/>
  <c r="H20" i="4"/>
  <c r="G20" i="4"/>
  <c r="G18" i="4"/>
  <c r="F27" i="4" l="1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E26" i="4"/>
  <c r="E18" i="4"/>
  <c r="E14" i="4"/>
  <c r="E16" i="4"/>
  <c r="E24" i="4"/>
  <c r="E22" i="4"/>
  <c r="E20" i="4"/>
  <c r="E12" i="4"/>
  <c r="E10" i="4"/>
  <c r="E8" i="4"/>
  <c r="D26" i="4"/>
  <c r="D24" i="4"/>
  <c r="D22" i="4"/>
  <c r="D20" i="4"/>
  <c r="D18" i="4"/>
  <c r="D16" i="4"/>
  <c r="D14" i="4"/>
  <c r="D12" i="4"/>
  <c r="D10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M33" i="4"/>
  <c r="M32" i="4"/>
  <c r="I32" i="4"/>
  <c r="D31" i="4"/>
  <c r="M30" i="4"/>
  <c r="M29" i="4"/>
  <c r="M9" i="4"/>
  <c r="F9" i="4"/>
  <c r="C9" i="4"/>
  <c r="N8" i="4"/>
  <c r="M8" i="4"/>
  <c r="J8" i="4"/>
  <c r="F8" i="4"/>
  <c r="D8" i="4"/>
  <c r="C8" i="4"/>
  <c r="M5" i="4"/>
  <c r="M4" i="4"/>
  <c r="G4" i="4"/>
  <c r="E4" i="4"/>
  <c r="C4" i="4"/>
  <c r="D23" i="1"/>
  <c r="B10" i="4" s="1"/>
  <c r="L23" i="1"/>
  <c r="M23" i="1" s="1"/>
  <c r="Q23" i="1"/>
  <c r="G10" i="4" s="1"/>
  <c r="R23" i="1"/>
  <c r="H10" i="4" s="1"/>
  <c r="S23" i="1"/>
  <c r="I10" i="4" s="1"/>
  <c r="D24" i="1"/>
  <c r="B12" i="4" s="1"/>
  <c r="L24" i="1"/>
  <c r="M24" i="1" s="1"/>
  <c r="G12" i="4"/>
  <c r="D25" i="1"/>
  <c r="B14" i="4" s="1"/>
  <c r="L25" i="1"/>
  <c r="M25" i="1" s="1"/>
  <c r="G14" i="4"/>
  <c r="D26" i="1"/>
  <c r="B16" i="4" s="1"/>
  <c r="L26" i="1"/>
  <c r="M26" i="1" s="1"/>
  <c r="D27" i="1"/>
  <c r="B18" i="4" s="1"/>
  <c r="L27" i="1"/>
  <c r="M27" i="1" s="1"/>
  <c r="D28" i="1"/>
  <c r="B20" i="4" s="1"/>
  <c r="L28" i="1"/>
  <c r="M28" i="1" s="1"/>
  <c r="D29" i="1"/>
  <c r="B22" i="4" s="1"/>
  <c r="L29" i="1"/>
  <c r="M29" i="1" s="1"/>
  <c r="D30" i="1"/>
  <c r="B24" i="4" s="1"/>
  <c r="L30" i="1"/>
  <c r="M30" i="1" s="1"/>
  <c r="D31" i="1"/>
  <c r="B26" i="4" s="1"/>
  <c r="L31" i="1"/>
  <c r="M31" i="1" s="1"/>
  <c r="M32" i="3"/>
  <c r="M33" i="3"/>
  <c r="D31" i="3"/>
  <c r="M30" i="3"/>
  <c r="M29" i="3"/>
  <c r="M8" i="3"/>
  <c r="M5" i="3" l="1"/>
  <c r="M4" i="3"/>
  <c r="G4" i="3"/>
  <c r="E4" i="3"/>
  <c r="C4" i="3"/>
  <c r="F9" i="3"/>
  <c r="D13" i="1"/>
  <c r="B8" i="4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M21" i="1" s="1"/>
  <c r="L22" i="1"/>
  <c r="M22" i="1" s="1"/>
  <c r="L14" i="1"/>
  <c r="M14" i="1" s="1"/>
  <c r="D21" i="1"/>
  <c r="B24" i="3" s="1"/>
  <c r="D15" i="1"/>
  <c r="B12" i="3" s="1"/>
  <c r="D16" i="1"/>
  <c r="B14" i="3" s="1"/>
  <c r="D17" i="1"/>
  <c r="B16" i="3" s="1"/>
  <c r="D18" i="1"/>
  <c r="B18" i="3" s="1"/>
  <c r="D19" i="1"/>
  <c r="B20" i="3" s="1"/>
  <c r="D20" i="1"/>
  <c r="B22" i="3" s="1"/>
  <c r="D22" i="1"/>
  <c r="B26" i="3" s="1"/>
  <c r="R13" i="1"/>
  <c r="H8" i="4" s="1"/>
  <c r="S13" i="1"/>
  <c r="I8" i="4" s="1"/>
  <c r="Q13" i="1"/>
  <c r="N26" i="3"/>
  <c r="N24" i="3"/>
  <c r="N22" i="3"/>
  <c r="N20" i="3"/>
  <c r="N18" i="3"/>
  <c r="N16" i="3"/>
  <c r="N14" i="3"/>
  <c r="N12" i="3"/>
  <c r="N10" i="3"/>
  <c r="N8" i="3"/>
  <c r="J26" i="3"/>
  <c r="J24" i="3"/>
  <c r="J22" i="3"/>
  <c r="J20" i="3"/>
  <c r="H16" i="3"/>
  <c r="I18" i="3"/>
  <c r="H24" i="3"/>
  <c r="I26" i="3"/>
  <c r="G22" i="3"/>
  <c r="G14" i="3"/>
  <c r="G8" i="4" l="1"/>
  <c r="G8" i="3"/>
  <c r="H26" i="3"/>
  <c r="G24" i="3"/>
  <c r="I20" i="3"/>
  <c r="H18" i="3"/>
  <c r="G16" i="3"/>
  <c r="G26" i="3"/>
  <c r="I22" i="3"/>
  <c r="H20" i="3"/>
  <c r="G18" i="3"/>
  <c r="I14" i="3"/>
  <c r="I24" i="3"/>
  <c r="H22" i="3"/>
  <c r="G20" i="3"/>
  <c r="I16" i="3"/>
  <c r="H14" i="3"/>
  <c r="H12" i="3"/>
  <c r="I12" i="3"/>
  <c r="H10" i="3"/>
  <c r="I10" i="3"/>
  <c r="G10" i="3"/>
  <c r="G12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D26" i="3" l="1"/>
  <c r="D24" i="3"/>
  <c r="D22" i="3"/>
  <c r="D20" i="3"/>
  <c r="D18" i="3"/>
  <c r="D16" i="3"/>
  <c r="D14" i="3"/>
  <c r="D12" i="3"/>
  <c r="E26" i="3"/>
  <c r="E22" i="3"/>
  <c r="E20" i="3"/>
  <c r="E18" i="3"/>
  <c r="E16" i="3"/>
  <c r="E14" i="3"/>
  <c r="E12" i="3"/>
  <c r="E10" i="3"/>
  <c r="E24" i="3"/>
  <c r="D10" i="3" l="1"/>
  <c r="C22" i="3"/>
  <c r="C27" i="3"/>
  <c r="C26" i="3"/>
  <c r="C25" i="3"/>
  <c r="C24" i="3"/>
  <c r="C23" i="3"/>
  <c r="C21" i="3"/>
  <c r="C20" i="3"/>
  <c r="C19" i="3"/>
  <c r="C18" i="3"/>
  <c r="C17" i="3"/>
  <c r="C16" i="3"/>
  <c r="C15" i="3"/>
  <c r="C14" i="3"/>
  <c r="C12" i="3"/>
  <c r="C13" i="3"/>
  <c r="C10" i="3"/>
  <c r="C11" i="3"/>
  <c r="B10" i="3"/>
  <c r="C9" i="3"/>
  <c r="I32" i="3"/>
  <c r="M9" i="3"/>
  <c r="J8" i="3"/>
  <c r="F8" i="3" l="1"/>
  <c r="E8" i="3"/>
  <c r="D8" i="3"/>
  <c r="I8" i="3"/>
  <c r="H8" i="3"/>
  <c r="B8" i="3"/>
  <c r="C8" i="3" l="1"/>
  <c r="L13" i="1"/>
  <c r="M13" i="1" l="1"/>
</calcChain>
</file>

<file path=xl/sharedStrings.xml><?xml version="1.0" encoding="utf-8"?>
<sst xmlns="http://schemas.openxmlformats.org/spreadsheetml/2006/main" count="329" uniqueCount="163">
  <si>
    <t>階級</t>
    <rPh sb="0" eb="2">
      <t>カイキュウ</t>
    </rPh>
    <phoneticPr fontId="1"/>
  </si>
  <si>
    <t>氏名</t>
    <rPh sb="0" eb="2">
      <t>シメイ</t>
    </rPh>
    <phoneticPr fontId="1"/>
  </si>
  <si>
    <t>登録番号</t>
    <rPh sb="0" eb="2">
      <t>トウロク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</si>
  <si>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</si>
  <si>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年齢</t>
    <rPh sb="0" eb="2">
      <t>ネンレイ</t>
    </rPh>
    <phoneticPr fontId="1"/>
  </si>
  <si>
    <t>スナッチ</t>
  </si>
  <si>
    <t>スナッチ</t>
    <phoneticPr fontId="1"/>
  </si>
  <si>
    <t>ジャーク</t>
  </si>
  <si>
    <t>ジャーク</t>
    <phoneticPr fontId="1"/>
  </si>
  <si>
    <t>トータル</t>
  </si>
  <si>
    <t>トータル</t>
    <phoneticPr fontId="1"/>
  </si>
  <si>
    <t>大会名</t>
    <rPh sb="0" eb="3">
      <t>タイカイメイ</t>
    </rPh>
    <phoneticPr fontId="1"/>
  </si>
  <si>
    <t>大会期日</t>
    <rPh sb="0" eb="2">
      <t>タイカイ</t>
    </rPh>
    <rPh sb="2" eb="4">
      <t>キジツ</t>
    </rPh>
    <phoneticPr fontId="1"/>
  </si>
  <si>
    <t>所属</t>
    <rPh sb="0" eb="2">
      <t>ショゾク</t>
    </rPh>
    <phoneticPr fontId="1"/>
  </si>
  <si>
    <t>ウエイトリフティング連盟会長</t>
    <rPh sb="10" eb="12">
      <t>レンメイ</t>
    </rPh>
    <rPh sb="12" eb="14">
      <t>カイチョウ</t>
    </rPh>
    <phoneticPr fontId="1"/>
  </si>
  <si>
    <t>全日本学生</t>
    <rPh sb="0" eb="5">
      <t>ゼンニホンガクセイ</t>
    </rPh>
    <phoneticPr fontId="5"/>
  </si>
  <si>
    <t>　三宅　　義行　　様</t>
    <rPh sb="1" eb="3">
      <t>ミヤケ</t>
    </rPh>
    <rPh sb="5" eb="7">
      <t>ヨシユキ</t>
    </rPh>
    <rPh sb="9" eb="10">
      <t>サマ</t>
    </rPh>
    <phoneticPr fontId="5"/>
  </si>
  <si>
    <t>ウエイトリフティング協会会長</t>
    <rPh sb="10" eb="12">
      <t>キョウカイ</t>
    </rPh>
    <rPh sb="12" eb="14">
      <t>カイチョウ</t>
    </rPh>
    <phoneticPr fontId="5"/>
  </si>
  <si>
    <t>参    加    料</t>
    <rPh sb="0" eb="6">
      <t>サンカ</t>
    </rPh>
    <rPh sb="10" eb="11">
      <t>リョウ</t>
    </rPh>
    <phoneticPr fontId="5"/>
  </si>
  <si>
    <t>記載責任者</t>
    <rPh sb="0" eb="2">
      <t>キサイ</t>
    </rPh>
    <rPh sb="2" eb="5">
      <t>セキニンシャ</t>
    </rPh>
    <phoneticPr fontId="5"/>
  </si>
  <si>
    <t>上記の者は、標記大会実施要項の規程に適確で健康上にも支障がないので、参加料振込み用紙の写しを添えて申し込みます。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リョウ</t>
    </rPh>
    <rPh sb="37" eb="39">
      <t>フリコ</t>
    </rPh>
    <rPh sb="40" eb="42">
      <t>ヨウシ</t>
    </rPh>
    <rPh sb="43" eb="44">
      <t>ウツ</t>
    </rPh>
    <rPh sb="46" eb="47">
      <t>ソ</t>
    </rPh>
    <rPh sb="49" eb="50">
      <t>モウ</t>
    </rPh>
    <rPh sb="51" eb="52">
      <t>コ</t>
    </rPh>
    <phoneticPr fontId="5"/>
  </si>
  <si>
    <t>大会名(期日）</t>
    <rPh sb="0" eb="2">
      <t>タイカイ</t>
    </rPh>
    <rPh sb="2" eb="3">
      <t>メイ</t>
    </rPh>
    <rPh sb="4" eb="6">
      <t>キジツ</t>
    </rPh>
    <phoneticPr fontId="5"/>
  </si>
  <si>
    <t>登 録 番 号</t>
    <rPh sb="0" eb="3">
      <t>トウロク</t>
    </rPh>
    <rPh sb="4" eb="7">
      <t>バンゴウ</t>
    </rPh>
    <phoneticPr fontId="5"/>
  </si>
  <si>
    <t>氏         名</t>
    <rPh sb="0" eb="11">
      <t>シメイ</t>
    </rPh>
    <phoneticPr fontId="5"/>
  </si>
  <si>
    <t>西暦生年月日</t>
    <rPh sb="0" eb="2">
      <t>セイレキ</t>
    </rPh>
    <rPh sb="2" eb="4">
      <t>セイネン</t>
    </rPh>
    <rPh sb="4" eb="6">
      <t>ガッピ</t>
    </rPh>
    <phoneticPr fontId="5"/>
  </si>
  <si>
    <t>ふ  り  が  な</t>
  </si>
  <si>
    <t>階　　級</t>
    <rPh sb="0" eb="4">
      <t>カイキュウ</t>
    </rPh>
    <phoneticPr fontId="5"/>
  </si>
  <si>
    <t>　　電話　　　　　　　　（　　　）</t>
    <rPh sb="2" eb="4">
      <t>デンワ</t>
    </rPh>
    <phoneticPr fontId="5"/>
  </si>
  <si>
    <t>事務連絡者</t>
    <rPh sb="0" eb="2">
      <t>ジム</t>
    </rPh>
    <rPh sb="2" eb="5">
      <t>レンラクシャ</t>
    </rPh>
    <phoneticPr fontId="5"/>
  </si>
  <si>
    <t>令和元年度・JOC ジュニアオリンピックカップ</t>
    <rPh sb="0" eb="3">
      <t>レイワガン</t>
    </rPh>
    <phoneticPr fontId="1"/>
  </si>
  <si>
    <t xml:space="preserve"> 第４０回全日本ジュニアウエイトリフティング選手権大会　参加申込書 </t>
    <rPh sb="1" eb="2">
      <t>ダイ</t>
    </rPh>
    <rPh sb="4" eb="5">
      <t>カイ</t>
    </rPh>
    <rPh sb="5" eb="8">
      <t>ゼンニホン</t>
    </rPh>
    <rPh sb="22" eb="24">
      <t>センシュ</t>
    </rPh>
    <rPh sb="24" eb="25">
      <t>シュケン</t>
    </rPh>
    <rPh sb="25" eb="27">
      <t>タイカイ</t>
    </rPh>
    <rPh sb="28" eb="30">
      <t>サンカ</t>
    </rPh>
    <rPh sb="30" eb="33">
      <t>モウシコミショ</t>
    </rPh>
    <phoneticPr fontId="5"/>
  </si>
  <si>
    <t>都道府県協会名</t>
    <rPh sb="0" eb="4">
      <t>トドウフケン</t>
    </rPh>
    <rPh sb="4" eb="6">
      <t>キョウカイ</t>
    </rPh>
    <rPh sb="6" eb="7">
      <t>メイ</t>
    </rPh>
    <phoneticPr fontId="1"/>
  </si>
  <si>
    <t>事務連絡者</t>
    <rPh sb="0" eb="2">
      <t>ジム</t>
    </rPh>
    <rPh sb="2" eb="5">
      <t>レンラクシャ</t>
    </rPh>
    <phoneticPr fontId="1"/>
  </si>
  <si>
    <t>連絡先</t>
    <rPh sb="0" eb="3">
      <t>レンラクサキ</t>
    </rPh>
    <phoneticPr fontId="1"/>
  </si>
  <si>
    <t>電話番号</t>
    <rPh sb="0" eb="2">
      <t>デンワ</t>
    </rPh>
    <rPh sb="2" eb="4">
      <t>バンゴウ</t>
    </rPh>
    <phoneticPr fontId="1"/>
  </si>
  <si>
    <t>2020/12/31基準</t>
    <rPh sb="10" eb="12">
      <t>キジュン</t>
    </rPh>
    <phoneticPr fontId="1"/>
  </si>
  <si>
    <t>住所(都道府県）</t>
    <rPh sb="0" eb="2">
      <t>ジュウショ</t>
    </rPh>
    <rPh sb="3" eb="7">
      <t>トドウフケン</t>
    </rPh>
    <phoneticPr fontId="1"/>
  </si>
  <si>
    <t>歳</t>
    <rPh sb="0" eb="1">
      <t>サイ</t>
    </rPh>
    <phoneticPr fontId="1"/>
  </si>
  <si>
    <t>連絡先住所</t>
    <rPh sb="0" eb="3">
      <t>レンラクサキ</t>
    </rPh>
    <rPh sb="3" eb="4">
      <t>ジュウ</t>
    </rPh>
    <phoneticPr fontId="5"/>
  </si>
  <si>
    <t>㎏</t>
    <phoneticPr fontId="1"/>
  </si>
  <si>
    <t>㎏級</t>
    <rPh sb="1" eb="2">
      <t>キュウ</t>
    </rPh>
    <phoneticPr fontId="1"/>
  </si>
  <si>
    <t>2018・2019年度の公式競技会での最高記録</t>
    <rPh sb="9" eb="10">
      <t>ネン</t>
    </rPh>
    <rPh sb="10" eb="11">
      <t>ド</t>
    </rPh>
    <rPh sb="12" eb="14">
      <t>コウシキ</t>
    </rPh>
    <rPh sb="14" eb="17">
      <t>キョウギカイ</t>
    </rPh>
    <rPh sb="19" eb="21">
      <t>サイコウ</t>
    </rPh>
    <rPh sb="21" eb="23">
      <t>キロク</t>
    </rPh>
    <phoneticPr fontId="5"/>
  </si>
  <si>
    <t>現　住　所</t>
    <phoneticPr fontId="5"/>
  </si>
  <si>
    <t>例</t>
    <rPh sb="0" eb="1">
      <t>レイ</t>
    </rPh>
    <phoneticPr fontId="1"/>
  </si>
  <si>
    <t>2019年度</t>
    <rPh sb="4" eb="6">
      <t>ネンド</t>
    </rPh>
    <phoneticPr fontId="5"/>
  </si>
  <si>
    <t>東京都平成区令和町１－１－１</t>
    <rPh sb="0" eb="3">
      <t>トウキョウト</t>
    </rPh>
    <rPh sb="3" eb="5">
      <t>ヘイセイ</t>
    </rPh>
    <rPh sb="5" eb="6">
      <t>ク</t>
    </rPh>
    <rPh sb="6" eb="8">
      <t>レイワ</t>
    </rPh>
    <rPh sb="8" eb="9">
      <t>マチ</t>
    </rPh>
    <phoneticPr fontId="1"/>
  </si>
  <si>
    <t>東京都</t>
    <rPh sb="0" eb="3">
      <t>トウキョウト</t>
    </rPh>
    <phoneticPr fontId="1"/>
  </si>
  <si>
    <t>０３３－３３３－３３３３</t>
    <phoneticPr fontId="1"/>
  </si>
  <si>
    <t>PCメールアドレス</t>
  </si>
  <si>
    <t>PCメールアドレス</t>
    <phoneticPr fontId="1"/>
  </si>
  <si>
    <t>PCﾒｰﾙｱﾄﾞﾚｽ</t>
    <phoneticPr fontId="1"/>
  </si>
  <si>
    <t>reiwa@yahoogmail.com</t>
    <phoneticPr fontId="1"/>
  </si>
  <si>
    <t>ふりがな</t>
    <phoneticPr fontId="1"/>
  </si>
  <si>
    <t>ふ　り　が　な</t>
    <phoneticPr fontId="5"/>
  </si>
  <si>
    <t>所　　　　　属</t>
    <rPh sb="0" eb="1">
      <t>ショ</t>
    </rPh>
    <rPh sb="6" eb="7">
      <t>ゾク</t>
    </rPh>
    <phoneticPr fontId="1"/>
  </si>
  <si>
    <r>
      <t>　公益社団法人</t>
    </r>
    <r>
      <rPr>
        <sz val="12"/>
        <rFont val="ＭＳ Ｐ明朝"/>
        <family val="1"/>
        <charset val="128"/>
      </rPr>
      <t>日本ウエイトリフティング協会　　　会長</t>
    </r>
    <rPh sb="1" eb="3">
      <t>コウエキ</t>
    </rPh>
    <rPh sb="3" eb="5">
      <t>シャダン</t>
    </rPh>
    <rPh sb="5" eb="7">
      <t>ホウジン</t>
    </rPh>
    <rPh sb="7" eb="9">
      <t>ニホン</t>
    </rPh>
    <rPh sb="19" eb="20">
      <t>キョウ</t>
    </rPh>
    <rPh sb="20" eb="21">
      <t>カイ</t>
    </rPh>
    <rPh sb="24" eb="26">
      <t>カイチョウ</t>
    </rPh>
    <phoneticPr fontId="5"/>
  </si>
  <si>
    <t>記載責任者</t>
    <rPh sb="0" eb="2">
      <t>キサイ</t>
    </rPh>
    <rPh sb="2" eb="5">
      <t>セキニンシャ</t>
    </rPh>
    <phoneticPr fontId="1"/>
  </si>
  <si>
    <t>会長名</t>
    <rPh sb="0" eb="3">
      <t>カイチョウメイ</t>
    </rPh>
    <phoneticPr fontId="1"/>
  </si>
  <si>
    <t>参加料</t>
    <rPh sb="0" eb="3">
      <t>サンカリョウ</t>
    </rPh>
    <phoneticPr fontId="1"/>
  </si>
  <si>
    <t>円</t>
    <rPh sb="0" eb="1">
      <t>エン</t>
    </rPh>
    <phoneticPr fontId="1"/>
  </si>
  <si>
    <t>申込日</t>
    <rPh sb="0" eb="3">
      <t>モウシコミビ</t>
    </rPh>
    <phoneticPr fontId="1"/>
  </si>
  <si>
    <t>名分×3,000円＝</t>
    <rPh sb="0" eb="2">
      <t>メイブン</t>
    </rPh>
    <rPh sb="8" eb="9">
      <t>エン</t>
    </rPh>
    <phoneticPr fontId="1"/>
  </si>
  <si>
    <t>昭和　太郎</t>
    <rPh sb="0" eb="2">
      <t>ショウワ</t>
    </rPh>
    <rPh sb="3" eb="5">
      <t>タロウ</t>
    </rPh>
    <phoneticPr fontId="1"/>
  </si>
  <si>
    <t>申込日：</t>
    <rPh sb="0" eb="3">
      <t>モウシコミビ</t>
    </rPh>
    <phoneticPr fontId="1"/>
  </si>
  <si>
    <t>平成　一郎</t>
    <rPh sb="0" eb="2">
      <t>ヘイセイ</t>
    </rPh>
    <rPh sb="3" eb="5">
      <t>イチロウ</t>
    </rPh>
    <phoneticPr fontId="1"/>
  </si>
  <si>
    <t>令和　二郎</t>
    <rPh sb="0" eb="2">
      <t>レイワ</t>
    </rPh>
    <rPh sb="3" eb="5">
      <t>ジロウ</t>
    </rPh>
    <phoneticPr fontId="1"/>
  </si>
  <si>
    <t>連絡先住所</t>
    <rPh sb="0" eb="3">
      <t>レンラクサキ</t>
    </rPh>
    <rPh sb="3" eb="5">
      <t>ジュウショ</t>
    </rPh>
    <phoneticPr fontId="1"/>
  </si>
  <si>
    <t>連絡先電話番号</t>
    <rPh sb="0" eb="3">
      <t>レンラクサキ</t>
    </rPh>
    <rPh sb="3" eb="5">
      <t>デンワ</t>
    </rPh>
    <rPh sb="5" eb="7">
      <t>バンゴウ</t>
    </rPh>
    <phoneticPr fontId="1"/>
  </si>
  <si>
    <t>申込
用紙</t>
    <rPh sb="0" eb="2">
      <t>モウシコミ</t>
    </rPh>
    <rPh sb="3" eb="5">
      <t>ヨウシ</t>
    </rPh>
    <phoneticPr fontId="1"/>
  </si>
  <si>
    <t>+87</t>
    <phoneticPr fontId="1"/>
  </si>
  <si>
    <t>日本　花子</t>
    <rPh sb="0" eb="2">
      <t>ニッポン</t>
    </rPh>
    <rPh sb="3" eb="4">
      <t>ハナ</t>
    </rPh>
    <rPh sb="4" eb="5">
      <t>コ</t>
    </rPh>
    <phoneticPr fontId="1"/>
  </si>
  <si>
    <t>にっぽん　はなこ</t>
    <phoneticPr fontId="1"/>
  </si>
  <si>
    <t>令和大学</t>
    <rPh sb="0" eb="2">
      <t>レイワ</t>
    </rPh>
    <rPh sb="2" eb="4">
      <t>ダイガク</t>
    </rPh>
    <phoneticPr fontId="1"/>
  </si>
  <si>
    <t>第11回全日本女子選抜</t>
    <rPh sb="0" eb="1">
      <t>ダイ</t>
    </rPh>
    <rPh sb="3" eb="4">
      <t>カイ</t>
    </rPh>
    <rPh sb="4" eb="7">
      <t>ゼンニホン</t>
    </rPh>
    <rPh sb="7" eb="9">
      <t>ジョシ</t>
    </rPh>
    <rPh sb="9" eb="11">
      <t>センバツ</t>
    </rPh>
    <phoneticPr fontId="1"/>
  </si>
  <si>
    <t>大阪府</t>
    <rPh sb="0" eb="3">
      <t>オオサカフ</t>
    </rPh>
    <phoneticPr fontId="1"/>
  </si>
  <si>
    <t>兵庫県</t>
    <rPh sb="0" eb="3">
      <t>ヒョウゴケン</t>
    </rPh>
    <phoneticPr fontId="1"/>
  </si>
  <si>
    <t>様式2－1</t>
    <rPh sb="0" eb="2">
      <t>ヨウシキ</t>
    </rPh>
    <phoneticPr fontId="5"/>
  </si>
  <si>
    <t>様式2－2</t>
    <rPh sb="0" eb="2">
      <t>ヨウシキ</t>
    </rPh>
    <phoneticPr fontId="5"/>
  </si>
  <si>
    <t>男　　子</t>
    <rPh sb="0" eb="1">
      <t>オトコ</t>
    </rPh>
    <rPh sb="3" eb="4">
      <t>コ</t>
    </rPh>
    <phoneticPr fontId="5"/>
  </si>
  <si>
    <t>男子参加申込書入力表</t>
    <rPh sb="0" eb="2">
      <t>ダンシ</t>
    </rPh>
    <rPh sb="2" eb="4">
      <t>サンカ</t>
    </rPh>
    <rPh sb="4" eb="7">
      <t>モウシコミショ</t>
    </rPh>
    <rPh sb="7" eb="9">
      <t>ニュウリョク</t>
    </rPh>
    <rPh sb="9" eb="10">
      <t>ヒョウ</t>
    </rPh>
    <phoneticPr fontId="1"/>
  </si>
  <si>
    <t>全日本ジュニア選手権大会参加申込書の入力についての説明</t>
    <rPh sb="0" eb="3">
      <t>ゼンニホン</t>
    </rPh>
    <rPh sb="7" eb="10">
      <t>センシュケン</t>
    </rPh>
    <rPh sb="10" eb="12">
      <t>タイカイ</t>
    </rPh>
    <rPh sb="12" eb="14">
      <t>サンカ</t>
    </rPh>
    <rPh sb="14" eb="17">
      <t>モウシコミショ</t>
    </rPh>
    <rPh sb="18" eb="20">
      <t>ニュウリョク</t>
    </rPh>
    <rPh sb="25" eb="27">
      <t>セツメイ</t>
    </rPh>
    <phoneticPr fontId="1"/>
  </si>
  <si>
    <t>入力は、入力画面から行って下さい。そのデータが申込用紙に反映されます。</t>
    <rPh sb="0" eb="2">
      <t>ニュウリョク</t>
    </rPh>
    <rPh sb="4" eb="6">
      <t>ニュウリョク</t>
    </rPh>
    <rPh sb="6" eb="8">
      <t>ガメン</t>
    </rPh>
    <rPh sb="10" eb="11">
      <t>オコナ</t>
    </rPh>
    <rPh sb="13" eb="14">
      <t>クダ</t>
    </rPh>
    <rPh sb="23" eb="25">
      <t>モウシコミ</t>
    </rPh>
    <rPh sb="25" eb="27">
      <t>ヨウシ</t>
    </rPh>
    <rPh sb="28" eb="30">
      <t>ハンエイ</t>
    </rPh>
    <phoneticPr fontId="1"/>
  </si>
  <si>
    <t>入力が終了したら、申込用紙シートにデータが反映されているか確認し、印刷して下さい。</t>
    <rPh sb="0" eb="2">
      <t>ニュウリョク</t>
    </rPh>
    <rPh sb="3" eb="5">
      <t>シュウリョウ</t>
    </rPh>
    <rPh sb="9" eb="13">
      <t>モウシコミヨウシ</t>
    </rPh>
    <rPh sb="21" eb="23">
      <t>ハンエイ</t>
    </rPh>
    <rPh sb="29" eb="31">
      <t>カクニン</t>
    </rPh>
    <rPh sb="33" eb="35">
      <t>インサツ</t>
    </rPh>
    <rPh sb="37" eb="38">
      <t>クダ</t>
    </rPh>
    <phoneticPr fontId="1"/>
  </si>
  <si>
    <t>（1名～9名分はシート1に、10名～18名はシート2に入力されます。）</t>
    <rPh sb="2" eb="3">
      <t>メイ</t>
    </rPh>
    <rPh sb="5" eb="6">
      <t>メイ</t>
    </rPh>
    <rPh sb="6" eb="7">
      <t>ブン</t>
    </rPh>
    <rPh sb="16" eb="17">
      <t>メイ</t>
    </rPh>
    <rPh sb="20" eb="21">
      <t>メイ</t>
    </rPh>
    <rPh sb="27" eb="29">
      <t>ニュウリョク</t>
    </rPh>
    <phoneticPr fontId="1"/>
  </si>
  <si>
    <t>印刷した申込書に会長印を押印し、要項にある提出先2カ所に送付下さい。</t>
    <rPh sb="0" eb="2">
      <t>インサツ</t>
    </rPh>
    <rPh sb="4" eb="7">
      <t>モウシコミショ</t>
    </rPh>
    <rPh sb="8" eb="11">
      <t>カイチョウイン</t>
    </rPh>
    <rPh sb="12" eb="14">
      <t>オウイン</t>
    </rPh>
    <rPh sb="16" eb="18">
      <t>ヨウコウ</t>
    </rPh>
    <rPh sb="21" eb="24">
      <t>テイシュツサキ</t>
    </rPh>
    <rPh sb="26" eb="27">
      <t>ショ</t>
    </rPh>
    <rPh sb="28" eb="30">
      <t>ソウフ</t>
    </rPh>
    <rPh sb="30" eb="31">
      <t>クダ</t>
    </rPh>
    <phoneticPr fontId="1"/>
  </si>
  <si>
    <t>データは、都道府県名等をつけ、保存して下さい。</t>
    <rPh sb="5" eb="9">
      <t>トドウフケン</t>
    </rPh>
    <rPh sb="9" eb="10">
      <t>メイ</t>
    </rPh>
    <rPh sb="10" eb="11">
      <t>トウ</t>
    </rPh>
    <rPh sb="15" eb="17">
      <t>ホゾン</t>
    </rPh>
    <rPh sb="19" eb="20">
      <t>クダ</t>
    </rPh>
    <phoneticPr fontId="1"/>
  </si>
  <si>
    <t>保存データ（ブックごと）を、電子メールで、要項にある提出先2カ所に送信して下さい。</t>
    <rPh sb="0" eb="2">
      <t>ホゾン</t>
    </rPh>
    <rPh sb="14" eb="16">
      <t>デンシ</t>
    </rPh>
    <rPh sb="21" eb="23">
      <t>ヨウコウ</t>
    </rPh>
    <rPh sb="26" eb="29">
      <t>テイシュツサキ</t>
    </rPh>
    <rPh sb="31" eb="32">
      <t>ショ</t>
    </rPh>
    <rPh sb="33" eb="35">
      <t>ソウシン</t>
    </rPh>
    <rPh sb="37" eb="38">
      <t>クダ</t>
    </rPh>
    <phoneticPr fontId="1"/>
  </si>
  <si>
    <t>２．会長名</t>
    <rPh sb="2" eb="5">
      <t>カイチョウメイ</t>
    </rPh>
    <phoneticPr fontId="1"/>
  </si>
  <si>
    <t>３．事務連絡者</t>
    <rPh sb="2" eb="4">
      <t>ジム</t>
    </rPh>
    <rPh sb="4" eb="7">
      <t>レンラクシャ</t>
    </rPh>
    <phoneticPr fontId="1"/>
  </si>
  <si>
    <t>４．連絡先住所</t>
    <rPh sb="2" eb="5">
      <t>レンラクサキ</t>
    </rPh>
    <rPh sb="5" eb="7">
      <t>ジュウショ</t>
    </rPh>
    <phoneticPr fontId="1"/>
  </si>
  <si>
    <t>５．連絡先電話番号</t>
    <rPh sb="2" eb="5">
      <t>レンラクサキ</t>
    </rPh>
    <rPh sb="5" eb="7">
      <t>デンワ</t>
    </rPh>
    <rPh sb="7" eb="9">
      <t>バンゴウ</t>
    </rPh>
    <phoneticPr fontId="1"/>
  </si>
  <si>
    <t>６．PCメールアドレス</t>
  </si>
  <si>
    <t>６．PCメールアドレス</t>
    <phoneticPr fontId="1"/>
  </si>
  <si>
    <t>７．記載責任者</t>
    <rPh sb="2" eb="4">
      <t>キサイ</t>
    </rPh>
    <rPh sb="4" eb="7">
      <t>セキニンシャ</t>
    </rPh>
    <phoneticPr fontId="1"/>
  </si>
  <si>
    <t>８．参加料</t>
    <rPh sb="2" eb="5">
      <t>サンカリョウ</t>
    </rPh>
    <phoneticPr fontId="1"/>
  </si>
  <si>
    <t>９．申込日</t>
    <rPh sb="2" eb="5">
      <t>モウシコミビ</t>
    </rPh>
    <phoneticPr fontId="1"/>
  </si>
  <si>
    <t>上記3.の住所。</t>
    <rPh sb="0" eb="2">
      <t>ジョウキ</t>
    </rPh>
    <rPh sb="5" eb="7">
      <t>ジュウショ</t>
    </rPh>
    <phoneticPr fontId="1"/>
  </si>
  <si>
    <t>上記3．で普段連絡がつく番号。（携帯可）</t>
    <rPh sb="0" eb="2">
      <t>ジョウキ</t>
    </rPh>
    <rPh sb="5" eb="7">
      <t>フダン</t>
    </rPh>
    <rPh sb="7" eb="9">
      <t>レンラク</t>
    </rPh>
    <rPh sb="12" eb="14">
      <t>バンゴウ</t>
    </rPh>
    <rPh sb="16" eb="18">
      <t>ケイタイ</t>
    </rPh>
    <rPh sb="18" eb="19">
      <t>カ</t>
    </rPh>
    <phoneticPr fontId="1"/>
  </si>
  <si>
    <t>入力した方の名前。</t>
    <rPh sb="0" eb="2">
      <t>ニュウリョク</t>
    </rPh>
    <rPh sb="4" eb="5">
      <t>カタ</t>
    </rPh>
    <rPh sb="6" eb="8">
      <t>ナマエ</t>
    </rPh>
    <phoneticPr fontId="1"/>
  </si>
  <si>
    <t>大会に関する連絡が受けられるアドレス。（送信先のアドレスが望ましい）</t>
    <rPh sb="0" eb="2">
      <t>タイカイ</t>
    </rPh>
    <rPh sb="3" eb="4">
      <t>カン</t>
    </rPh>
    <rPh sb="6" eb="8">
      <t>レンラク</t>
    </rPh>
    <rPh sb="9" eb="10">
      <t>ウ</t>
    </rPh>
    <rPh sb="20" eb="23">
      <t>ソウシンサキ</t>
    </rPh>
    <rPh sb="29" eb="30">
      <t>ノゾ</t>
    </rPh>
    <phoneticPr fontId="1"/>
  </si>
  <si>
    <t>個人データ入力</t>
    <rPh sb="0" eb="2">
      <t>コジン</t>
    </rPh>
    <rPh sb="5" eb="7">
      <t>ニュウリョク</t>
    </rPh>
    <phoneticPr fontId="1"/>
  </si>
  <si>
    <t>階級</t>
    <rPh sb="0" eb="2">
      <t>カイキュウ</t>
    </rPh>
    <phoneticPr fontId="1"/>
  </si>
  <si>
    <t>氏名</t>
    <rPh sb="0" eb="2">
      <t>シメイ</t>
    </rPh>
    <phoneticPr fontId="1"/>
  </si>
  <si>
    <t>所属</t>
    <rPh sb="0" eb="2">
      <t>ショゾク</t>
    </rPh>
    <phoneticPr fontId="1"/>
  </si>
  <si>
    <t>ふりがな（氏名）</t>
    <rPh sb="5" eb="7">
      <t>シメイ</t>
    </rPh>
    <phoneticPr fontId="1"/>
  </si>
  <si>
    <t>ふりがな（所属）</t>
    <rPh sb="5" eb="7">
      <t>ショゾク</t>
    </rPh>
    <phoneticPr fontId="1"/>
  </si>
  <si>
    <t>登録番号</t>
    <rPh sb="0" eb="2">
      <t>トウロク</t>
    </rPh>
    <rPh sb="2" eb="4">
      <t>バンゴウ</t>
    </rPh>
    <phoneticPr fontId="1"/>
  </si>
  <si>
    <t>ふりがな（氏名）</t>
    <rPh sb="5" eb="7">
      <t>シメイ</t>
    </rPh>
    <phoneticPr fontId="1"/>
  </si>
  <si>
    <t>生年月日</t>
    <rPh sb="0" eb="2">
      <t>セイネン</t>
    </rPh>
    <rPh sb="2" eb="4">
      <t>ガッピ</t>
    </rPh>
    <phoneticPr fontId="1"/>
  </si>
  <si>
    <t>スナッチ</t>
    <phoneticPr fontId="1"/>
  </si>
  <si>
    <t>ジャーク</t>
    <phoneticPr fontId="1"/>
  </si>
  <si>
    <t>トータル</t>
    <phoneticPr fontId="1"/>
  </si>
  <si>
    <t>大会名</t>
    <rPh sb="0" eb="3">
      <t>タイカイメイ</t>
    </rPh>
    <phoneticPr fontId="1"/>
  </si>
  <si>
    <t>大会期日</t>
    <rPh sb="0" eb="2">
      <t>タイカイ</t>
    </rPh>
    <rPh sb="2" eb="4">
      <t>キジツ</t>
    </rPh>
    <phoneticPr fontId="1"/>
  </si>
  <si>
    <t>住所</t>
    <rPh sb="0" eb="2">
      <t>ジュウショ</t>
    </rPh>
    <phoneticPr fontId="1"/>
  </si>
  <si>
    <t>出身高校都道府県</t>
    <rPh sb="0" eb="2">
      <t>シュッシン</t>
    </rPh>
    <rPh sb="2" eb="4">
      <t>コウコウ</t>
    </rPh>
    <rPh sb="4" eb="8">
      <t>トドウフケン</t>
    </rPh>
    <phoneticPr fontId="1"/>
  </si>
  <si>
    <t>姓と名の間、1字開ける。</t>
    <rPh sb="0" eb="1">
      <t>セイ</t>
    </rPh>
    <rPh sb="2" eb="3">
      <t>メイ</t>
    </rPh>
    <rPh sb="4" eb="5">
      <t>アイダ</t>
    </rPh>
    <rPh sb="7" eb="8">
      <t>ジ</t>
    </rPh>
    <rPh sb="8" eb="9">
      <t>ア</t>
    </rPh>
    <phoneticPr fontId="1"/>
  </si>
  <si>
    <t>ひらがなで記載し、姓と名の間1字開ける。</t>
    <rPh sb="5" eb="7">
      <t>キサイ</t>
    </rPh>
    <rPh sb="9" eb="10">
      <t>セイ</t>
    </rPh>
    <rPh sb="11" eb="12">
      <t>メイ</t>
    </rPh>
    <rPh sb="13" eb="14">
      <t>アイダ</t>
    </rPh>
    <rPh sb="15" eb="16">
      <t>ジ</t>
    </rPh>
    <rPh sb="16" eb="17">
      <t>ア</t>
    </rPh>
    <phoneticPr fontId="1"/>
  </si>
  <si>
    <t>申込書の大会の記録を記載。</t>
    <rPh sb="0" eb="2">
      <t>モウシコミ</t>
    </rPh>
    <rPh sb="2" eb="3">
      <t>ショ</t>
    </rPh>
    <rPh sb="4" eb="6">
      <t>タイカイ</t>
    </rPh>
    <rPh sb="7" eb="9">
      <t>キロク</t>
    </rPh>
    <rPh sb="10" eb="12">
      <t>キサイ</t>
    </rPh>
    <phoneticPr fontId="1"/>
  </si>
  <si>
    <t>ウエイトリフティング等は省略。</t>
    <rPh sb="10" eb="11">
      <t>トウ</t>
    </rPh>
    <rPh sb="12" eb="14">
      <t>ショウリャク</t>
    </rPh>
    <phoneticPr fontId="1"/>
  </si>
  <si>
    <t>記録を出した期日。</t>
    <rPh sb="0" eb="2">
      <t>キロク</t>
    </rPh>
    <rPh sb="3" eb="4">
      <t>ダ</t>
    </rPh>
    <rPh sb="6" eb="8">
      <t>キジツ</t>
    </rPh>
    <phoneticPr fontId="1"/>
  </si>
  <si>
    <t>出身高校の都道府県名。（高校生は在学高校の都道府県名）</t>
    <rPh sb="0" eb="2">
      <t>シュッシン</t>
    </rPh>
    <rPh sb="2" eb="4">
      <t>コウコウ</t>
    </rPh>
    <rPh sb="5" eb="9">
      <t>トドウフケン</t>
    </rPh>
    <rPh sb="9" eb="10">
      <t>メイ</t>
    </rPh>
    <rPh sb="12" eb="15">
      <t>コウコウセイ</t>
    </rPh>
    <rPh sb="16" eb="18">
      <t>ザイガク</t>
    </rPh>
    <rPh sb="18" eb="20">
      <t>コウコウ</t>
    </rPh>
    <rPh sb="21" eb="25">
      <t>トドウフケン</t>
    </rPh>
    <rPh sb="25" eb="26">
      <t>メイ</t>
    </rPh>
    <phoneticPr fontId="1"/>
  </si>
  <si>
    <t>出身高校都道府県</t>
    <rPh sb="0" eb="2">
      <t>シュッシン</t>
    </rPh>
    <rPh sb="2" eb="4">
      <t>コウコウ</t>
    </rPh>
    <rPh sb="4" eb="8">
      <t>トドウフケン</t>
    </rPh>
    <phoneticPr fontId="1"/>
  </si>
  <si>
    <t>出身高校</t>
    <rPh sb="0" eb="2">
      <t>シュッシン</t>
    </rPh>
    <rPh sb="2" eb="4">
      <t>コウコウ</t>
    </rPh>
    <phoneticPr fontId="5"/>
  </si>
  <si>
    <t>都道府県</t>
    <rPh sb="0" eb="4">
      <t>トドウフケン</t>
    </rPh>
    <phoneticPr fontId="5"/>
  </si>
  <si>
    <t>０００は省略して記載。（最初の0から入力しても、0は表示されない）</t>
    <rPh sb="4" eb="6">
      <t>ショウリャク</t>
    </rPh>
    <rPh sb="8" eb="10">
      <t>キサイ</t>
    </rPh>
    <rPh sb="12" eb="14">
      <t>サイショ</t>
    </rPh>
    <rPh sb="18" eb="20">
      <t>ニュウリョク</t>
    </rPh>
    <rPh sb="26" eb="28">
      <t>ヒョウジ</t>
    </rPh>
    <phoneticPr fontId="1"/>
  </si>
  <si>
    <t>（１）</t>
    <phoneticPr fontId="1"/>
  </si>
  <si>
    <t>（２）</t>
    <phoneticPr fontId="1"/>
  </si>
  <si>
    <t>入力時の注意点（例にならって入力する）</t>
    <rPh sb="0" eb="3">
      <t>ニュウリョクジ</t>
    </rPh>
    <rPh sb="4" eb="7">
      <t>チュウイテン</t>
    </rPh>
    <rPh sb="8" eb="9">
      <t>レイ</t>
    </rPh>
    <rPh sb="14" eb="16">
      <t>ニュウリョク</t>
    </rPh>
    <phoneticPr fontId="1"/>
  </si>
  <si>
    <t>左上の都道府県、協会長等から入力。</t>
    <rPh sb="0" eb="2">
      <t>ヒダリウエ</t>
    </rPh>
    <rPh sb="3" eb="7">
      <t>トドウフケン</t>
    </rPh>
    <rPh sb="8" eb="11">
      <t>キョウカイチョウ</t>
    </rPh>
    <rPh sb="11" eb="12">
      <t>トウ</t>
    </rPh>
    <rPh sb="14" eb="16">
      <t>ニュウリョク</t>
    </rPh>
    <phoneticPr fontId="1"/>
  </si>
  <si>
    <t>都道府県まで記載。学連は記載不要。</t>
    <rPh sb="0" eb="4">
      <t>トドウフケン</t>
    </rPh>
    <rPh sb="6" eb="8">
      <t>キサイ</t>
    </rPh>
    <rPh sb="9" eb="11">
      <t>ガクレン</t>
    </rPh>
    <rPh sb="12" eb="14">
      <t>キサイ</t>
    </rPh>
    <rPh sb="14" eb="16">
      <t>フヨウ</t>
    </rPh>
    <phoneticPr fontId="1"/>
  </si>
  <si>
    <t>会長名を記載。（姓と名の間は1字開ける。）</t>
    <rPh sb="0" eb="3">
      <t>カイチョウメイ</t>
    </rPh>
    <rPh sb="4" eb="6">
      <t>キサイ</t>
    </rPh>
    <rPh sb="8" eb="9">
      <t>セイ</t>
    </rPh>
    <rPh sb="10" eb="11">
      <t>メイ</t>
    </rPh>
    <rPh sb="12" eb="13">
      <t>アイダ</t>
    </rPh>
    <rPh sb="15" eb="16">
      <t>ジ</t>
    </rPh>
    <rPh sb="16" eb="17">
      <t>ア</t>
    </rPh>
    <phoneticPr fontId="1"/>
  </si>
  <si>
    <t>問い合わせ等に対応できる責任者。（事務局長が望ましい）</t>
    <rPh sb="0" eb="1">
      <t>ト</t>
    </rPh>
    <rPh sb="2" eb="3">
      <t>ア</t>
    </rPh>
    <rPh sb="5" eb="6">
      <t>トウ</t>
    </rPh>
    <rPh sb="7" eb="9">
      <t>タイオウ</t>
    </rPh>
    <rPh sb="12" eb="14">
      <t>セキニン</t>
    </rPh>
    <rPh sb="14" eb="15">
      <t>シャ</t>
    </rPh>
    <rPh sb="17" eb="19">
      <t>ジム</t>
    </rPh>
    <rPh sb="19" eb="21">
      <t>キョクチョウ</t>
    </rPh>
    <rPh sb="22" eb="23">
      <t>ノゾ</t>
    </rPh>
    <phoneticPr fontId="1"/>
  </si>
  <si>
    <t>2020/1/10と入力すると、2020年1月10日と自動変換される。</t>
    <rPh sb="10" eb="12">
      <t>ニュウリョク</t>
    </rPh>
    <rPh sb="20" eb="21">
      <t>ネン</t>
    </rPh>
    <rPh sb="22" eb="23">
      <t>ガツ</t>
    </rPh>
    <rPh sb="25" eb="26">
      <t>ヒ</t>
    </rPh>
    <rPh sb="27" eb="29">
      <t>ジドウ</t>
    </rPh>
    <rPh sb="29" eb="31">
      <t>ヘンカン</t>
    </rPh>
    <phoneticPr fontId="1"/>
  </si>
  <si>
    <t>個人データ入力（１～９は1申込用紙に、10名以上（10～18）は2申込用紙に反映する）</t>
    <rPh sb="0" eb="2">
      <t>コジン</t>
    </rPh>
    <rPh sb="5" eb="7">
      <t>ニュウリョク</t>
    </rPh>
    <rPh sb="13" eb="15">
      <t>モウシコミ</t>
    </rPh>
    <rPh sb="15" eb="17">
      <t>ヨウシ</t>
    </rPh>
    <rPh sb="21" eb="22">
      <t>メイ</t>
    </rPh>
    <rPh sb="22" eb="24">
      <t>イジョウ</t>
    </rPh>
    <rPh sb="33" eb="35">
      <t>モウシコミ</t>
    </rPh>
    <rPh sb="35" eb="37">
      <t>ヨウシ</t>
    </rPh>
    <rPh sb="38" eb="40">
      <t>ハンエイ</t>
    </rPh>
    <phoneticPr fontId="1"/>
  </si>
  <si>
    <t>セルにカーソルを合わせると右に三角マークが出る。そこをクリックすると階級が出るので選択してクリックする。</t>
    <rPh sb="8" eb="9">
      <t>ア</t>
    </rPh>
    <rPh sb="13" eb="14">
      <t>ミギ</t>
    </rPh>
    <rPh sb="15" eb="17">
      <t>サンカク</t>
    </rPh>
    <rPh sb="21" eb="22">
      <t>デ</t>
    </rPh>
    <rPh sb="34" eb="36">
      <t>カイキュウ</t>
    </rPh>
    <rPh sb="37" eb="38">
      <t>デ</t>
    </rPh>
    <rPh sb="41" eb="43">
      <t>センタク</t>
    </rPh>
    <phoneticPr fontId="1"/>
  </si>
  <si>
    <t>高等学校は高校と略して記載。</t>
    <rPh sb="0" eb="2">
      <t>コウトウ</t>
    </rPh>
    <rPh sb="2" eb="4">
      <t>ガッコウ</t>
    </rPh>
    <rPh sb="5" eb="7">
      <t>コウコウ</t>
    </rPh>
    <rPh sb="8" eb="9">
      <t>リャク</t>
    </rPh>
    <rPh sb="11" eb="13">
      <t>キサイ</t>
    </rPh>
    <phoneticPr fontId="1"/>
  </si>
  <si>
    <t>ひらがなで所属のふりがなを記載。</t>
    <rPh sb="5" eb="7">
      <t>ショゾク</t>
    </rPh>
    <rPh sb="13" eb="15">
      <t>キサイ</t>
    </rPh>
    <phoneticPr fontId="1"/>
  </si>
  <si>
    <t>2001/12/15と西暦で記載。</t>
    <rPh sb="11" eb="13">
      <t>セイレキ</t>
    </rPh>
    <rPh sb="14" eb="16">
      <t>キサイ</t>
    </rPh>
    <phoneticPr fontId="1"/>
  </si>
  <si>
    <t>選手の現住所、都道府県市区町村まで記載。</t>
    <rPh sb="0" eb="2">
      <t>センシュ</t>
    </rPh>
    <rPh sb="3" eb="6">
      <t>ゲンジュウショ</t>
    </rPh>
    <rPh sb="7" eb="11">
      <t>トドウフケン</t>
    </rPh>
    <rPh sb="11" eb="15">
      <t>シクチョウソン</t>
    </rPh>
    <rPh sb="17" eb="19">
      <t>キサイ</t>
    </rPh>
    <phoneticPr fontId="1"/>
  </si>
  <si>
    <t>第74回国民体育大会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phoneticPr fontId="1"/>
  </si>
  <si>
    <t>（３）</t>
    <phoneticPr fontId="1"/>
  </si>
  <si>
    <t>申込用紙</t>
    <rPh sb="0" eb="2">
      <t>モウシコミ</t>
    </rPh>
    <rPh sb="2" eb="4">
      <t>ヨウシ</t>
    </rPh>
    <phoneticPr fontId="1"/>
  </si>
  <si>
    <t>2.　10名以上の選手がいる場合は、申込用紙の１・２の二枚とも押印する。</t>
    <rPh sb="5" eb="6">
      <t>メイ</t>
    </rPh>
    <rPh sb="6" eb="8">
      <t>イジョウ</t>
    </rPh>
    <rPh sb="9" eb="11">
      <t>センシュ</t>
    </rPh>
    <rPh sb="14" eb="16">
      <t>バアイ</t>
    </rPh>
    <rPh sb="18" eb="20">
      <t>モウシコミ</t>
    </rPh>
    <rPh sb="20" eb="22">
      <t>ヨウシ</t>
    </rPh>
    <rPh sb="27" eb="29">
      <t>ニマイ</t>
    </rPh>
    <rPh sb="31" eb="33">
      <t>オウイン</t>
    </rPh>
    <phoneticPr fontId="1"/>
  </si>
  <si>
    <t>（申込用紙シートは保護がしてありますので、直接入力できません。また、操作しないで下さい）</t>
    <rPh sb="1" eb="3">
      <t>モウシコミ</t>
    </rPh>
    <rPh sb="3" eb="5">
      <t>ヨウシ</t>
    </rPh>
    <rPh sb="9" eb="11">
      <t>ホゴ</t>
    </rPh>
    <rPh sb="21" eb="23">
      <t>チョクセツ</t>
    </rPh>
    <rPh sb="23" eb="25">
      <t>ニュウリョク</t>
    </rPh>
    <rPh sb="34" eb="36">
      <t>ソウサ</t>
    </rPh>
    <rPh sb="40" eb="41">
      <t>クダ</t>
    </rPh>
    <phoneticPr fontId="1"/>
  </si>
  <si>
    <t>（４）</t>
    <phoneticPr fontId="1"/>
  </si>
  <si>
    <t>（５）</t>
    <phoneticPr fontId="1"/>
  </si>
  <si>
    <t>（６）</t>
    <phoneticPr fontId="1"/>
  </si>
  <si>
    <t>男女に分け、別シートに入力して下さい。</t>
    <rPh sb="0" eb="2">
      <t>ダンジョ</t>
    </rPh>
    <rPh sb="3" eb="4">
      <t>ワ</t>
    </rPh>
    <rPh sb="6" eb="7">
      <t>ベツ</t>
    </rPh>
    <rPh sb="11" eb="13">
      <t>ニュウリョク</t>
    </rPh>
    <rPh sb="15" eb="16">
      <t>クダ</t>
    </rPh>
    <phoneticPr fontId="1"/>
  </si>
  <si>
    <t>女子参加申込書入力表</t>
    <rPh sb="0" eb="2">
      <t>ジョシ</t>
    </rPh>
    <rPh sb="2" eb="4">
      <t>サンカ</t>
    </rPh>
    <rPh sb="4" eb="7">
      <t>モウシコミショ</t>
    </rPh>
    <rPh sb="7" eb="9">
      <t>ニュウリョク</t>
    </rPh>
    <rPh sb="9" eb="10">
      <t>ヒョウ</t>
    </rPh>
    <phoneticPr fontId="1"/>
  </si>
  <si>
    <t>女　　子</t>
    <rPh sb="0" eb="1">
      <t>オンナ</t>
    </rPh>
    <rPh sb="3" eb="4">
      <t>コ</t>
    </rPh>
    <phoneticPr fontId="5"/>
  </si>
  <si>
    <t>日本　太郎</t>
    <rPh sb="0" eb="2">
      <t>ニッポン</t>
    </rPh>
    <rPh sb="3" eb="5">
      <t>タロウ</t>
    </rPh>
    <phoneticPr fontId="1"/>
  </si>
  <si>
    <t>にっぽん　たろう</t>
    <phoneticPr fontId="1"/>
  </si>
  <si>
    <t>令和高校</t>
    <rPh sb="0" eb="2">
      <t>レイワ</t>
    </rPh>
    <rPh sb="2" eb="4">
      <t>コウコウ</t>
    </rPh>
    <phoneticPr fontId="1"/>
  </si>
  <si>
    <t>れいわこうこう</t>
    <phoneticPr fontId="1"/>
  </si>
  <si>
    <t>れいわだいがく</t>
    <phoneticPr fontId="1"/>
  </si>
  <si>
    <t>都道府県名</t>
    <rPh sb="0" eb="4">
      <t>トドウフケン</t>
    </rPh>
    <rPh sb="4" eb="5">
      <t>メイ</t>
    </rPh>
    <phoneticPr fontId="5"/>
  </si>
  <si>
    <t>１．都道府県名</t>
    <rPh sb="2" eb="6">
      <t>トドウフケン</t>
    </rPh>
    <rPh sb="6" eb="7">
      <t>メイ</t>
    </rPh>
    <phoneticPr fontId="1"/>
  </si>
  <si>
    <t>都道府県名</t>
    <rPh sb="0" eb="4">
      <t>トドウフケン</t>
    </rPh>
    <rPh sb="4" eb="5">
      <t>メイ</t>
    </rPh>
    <phoneticPr fontId="1"/>
  </si>
  <si>
    <t>人数を入力すると、合計額が自動入力される。</t>
    <rPh sb="0" eb="2">
      <t>ニンズウ</t>
    </rPh>
    <rPh sb="3" eb="5">
      <t>ニュウリョク</t>
    </rPh>
    <rPh sb="9" eb="12">
      <t>ゴウケイガク</t>
    </rPh>
    <rPh sb="13" eb="15">
      <t>ジドウ</t>
    </rPh>
    <rPh sb="15" eb="17">
      <t>ニュウリョク</t>
    </rPh>
    <phoneticPr fontId="1"/>
  </si>
  <si>
    <t>（添付データは、ｼﾞｭﾆｱ大会申込〇〇県　のタイトル名で送付下さい。押印は必要ありません。）</t>
    <rPh sb="1" eb="3">
      <t>テンプ</t>
    </rPh>
    <rPh sb="13" eb="15">
      <t>タイカイ</t>
    </rPh>
    <rPh sb="20" eb="22">
      <t>モウシコミ</t>
    </rPh>
    <rPh sb="26" eb="27">
      <t>メイ</t>
    </rPh>
    <rPh sb="29" eb="30">
      <t>ナ</t>
    </rPh>
    <rPh sb="31" eb="33">
      <t>ソウフ</t>
    </rPh>
    <rPh sb="33" eb="34">
      <t>クダ</t>
    </rPh>
    <rPh sb="37" eb="39">
      <t>オウイン</t>
    </rPh>
    <phoneticPr fontId="1"/>
  </si>
  <si>
    <t>3.　都道府県会長名の欄、全日本学生の削除は不要。</t>
    <rPh sb="3" eb="7">
      <t>トドウフケン</t>
    </rPh>
    <rPh sb="7" eb="9">
      <t>カイチョウ</t>
    </rPh>
    <rPh sb="9" eb="10">
      <t>メイ</t>
    </rPh>
    <rPh sb="11" eb="12">
      <t>ラン</t>
    </rPh>
    <rPh sb="13" eb="16">
      <t>ゼンニホン</t>
    </rPh>
    <rPh sb="16" eb="18">
      <t>ガクセイ</t>
    </rPh>
    <rPh sb="19" eb="21">
      <t>サクジョ</t>
    </rPh>
    <rPh sb="22" eb="24">
      <t>フヨウ</t>
    </rPh>
    <phoneticPr fontId="1"/>
  </si>
  <si>
    <t>1.　入力画面のデータが反映されているか確認し、印刷して会長印を押印して提出する。</t>
    <rPh sb="3" eb="5">
      <t>ニュウリョク</t>
    </rPh>
    <rPh sb="5" eb="7">
      <t>ガメン</t>
    </rPh>
    <rPh sb="12" eb="14">
      <t>ハンエイ</t>
    </rPh>
    <rPh sb="20" eb="22">
      <t>カクニン</t>
    </rPh>
    <rPh sb="24" eb="26">
      <t>インサツ</t>
    </rPh>
    <rPh sb="28" eb="31">
      <t>カイチョウイン</t>
    </rPh>
    <rPh sb="32" eb="34">
      <t>オウイン</t>
    </rPh>
    <rPh sb="36" eb="38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</si>
</sst>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[$-F800]dddd\,\ mmmm\ dd\,\ yyyy"/>
  </numFmts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9"/>
      <name val="ＭＳ Ｐ明朝"/>
      <family val="1"/>
      <charset val="128"/>
    </font>
    <font>
      <b/>
      <sz val="16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color theme="1"/>
      <name val="ＭＳ Ｐ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4"/>
      <color theme="1"/>
      <name val="ＭＳ Ｐ明朝"/>
      <family val="1"/>
      <charset val="128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78">
    <xf numFmtId="0" fontId="0" fillId="0" borderId="0" xfId="0">
      <alignment vertical="center"/>
    </xf>
    <xf numFmtId="0" fontId="2" fillId="0" borderId="0" xfId="1">
      <alignment vertical="center"/>
    </xf>
    <xf numFmtId="0" fontId="6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/>
    </xf>
    <xf numFmtId="0" fontId="10" fillId="0" borderId="0" xfId="1" applyFont="1">
      <alignment vertical="center"/>
    </xf>
    <xf numFmtId="0" fontId="7" fillId="0" borderId="10" xfId="1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10" xfId="1" applyFont="1" applyBorder="1" applyAlignment="1">
      <alignment vertical="center"/>
    </xf>
    <xf numFmtId="0" fontId="11" fillId="0" borderId="0" xfId="1" applyFont="1" applyAlignment="1">
      <alignment horizontal="left"/>
    </xf>
    <xf numFmtId="0" fontId="3" fillId="2" borderId="10" xfId="1" applyFont="1" applyFill="1" applyBorder="1" applyAlignment="1">
      <alignment vertical="center" shrinkToFit="1"/>
    </xf>
    <xf numFmtId="0" fontId="3" fillId="2" borderId="10" xfId="1" applyFont="1" applyFill="1" applyBorder="1" applyAlignment="1">
      <alignment horizontal="center" vertical="center"/>
    </xf>
    <xf numFmtId="0" fontId="3" fillId="2" borderId="10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vertical="center"/>
    </xf>
    <xf numFmtId="0" fontId="4" fillId="2" borderId="4" xfId="1" applyFont="1" applyFill="1" applyBorder="1" applyAlignment="1">
      <alignment horizontal="center" vertical="center" shrinkToFit="1"/>
    </xf>
    <xf numFmtId="0" fontId="4" fillId="2" borderId="10" xfId="1" applyFont="1" applyFill="1" applyBorder="1" applyAlignment="1">
      <alignment horizontal="center" vertical="center"/>
    </xf>
    <xf numFmtId="0" fontId="9" fillId="2" borderId="10" xfId="1" applyFont="1" applyFill="1" applyBorder="1" applyAlignment="1">
      <alignment horizontal="center" vertical="center" shrinkToFit="1"/>
    </xf>
    <xf numFmtId="0" fontId="9" fillId="2" borderId="8" xfId="1" applyFont="1" applyFill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shrinkToFit="1"/>
    </xf>
    <xf numFmtId="0" fontId="3" fillId="2" borderId="10" xfId="1" applyFont="1" applyFill="1" applyBorder="1" applyAlignment="1">
      <alignment horizontal="center" vertical="center" shrinkToFit="1"/>
    </xf>
    <xf numFmtId="0" fontId="3" fillId="2" borderId="9" xfId="1" applyFont="1" applyFill="1" applyBorder="1" applyAlignment="1">
      <alignment horizontal="center" vertical="center" shrinkToFit="1"/>
    </xf>
    <xf numFmtId="0" fontId="12" fillId="0" borderId="9" xfId="0" applyFont="1" applyBorder="1" applyProtection="1">
      <alignment vertical="center"/>
      <protection locked="0"/>
    </xf>
    <xf numFmtId="0" fontId="12" fillId="0" borderId="10" xfId="0" applyFont="1" applyBorder="1" applyAlignment="1" applyProtection="1">
      <alignment horizontal="right" vertical="center"/>
      <protection locked="0"/>
    </xf>
    <xf numFmtId="0" fontId="12" fillId="0" borderId="10" xfId="0" applyFont="1" applyBorder="1" applyProtection="1">
      <alignment vertical="center"/>
      <protection locked="0"/>
    </xf>
    <xf numFmtId="0" fontId="12" fillId="2" borderId="11" xfId="0" applyFont="1" applyFill="1" applyBorder="1" applyAlignment="1" applyProtection="1">
      <alignment horizontal="center" vertical="center"/>
    </xf>
    <xf numFmtId="0" fontId="12" fillId="2" borderId="10" xfId="0" applyFont="1" applyFill="1" applyBorder="1" applyProtection="1">
      <alignment vertical="center"/>
    </xf>
    <xf numFmtId="0" fontId="12" fillId="0" borderId="0" xfId="0" applyFont="1" applyAlignment="1" applyProtection="1">
      <alignment horizontal="right" vertical="center"/>
    </xf>
    <xf numFmtId="0" fontId="12" fillId="0" borderId="0" xfId="0" applyFont="1" applyProtection="1">
      <alignment vertical="center"/>
    </xf>
    <xf numFmtId="0" fontId="2" fillId="2" borderId="10" xfId="1" applyFill="1" applyBorder="1" applyAlignment="1">
      <alignment vertical="center" shrinkToFit="1"/>
    </xf>
    <xf numFmtId="0" fontId="12" fillId="2" borderId="10" xfId="0" applyFont="1" applyFill="1" applyBorder="1" applyAlignment="1" applyProtection="1">
      <alignment vertical="center" shrinkToFit="1"/>
    </xf>
    <xf numFmtId="0" fontId="3" fillId="0" borderId="17" xfId="1" applyFont="1" applyBorder="1" applyAlignment="1">
      <alignment horizontal="center"/>
    </xf>
    <xf numFmtId="0" fontId="3" fillId="0" borderId="16" xfId="1" quotePrefix="1" applyFont="1" applyBorder="1" applyAlignment="1">
      <alignment horizontal="center" shrinkToFit="1"/>
    </xf>
    <xf numFmtId="14" fontId="3" fillId="0" borderId="17" xfId="1" applyNumberFormat="1" applyFont="1" applyBorder="1" applyAlignment="1">
      <alignment horizontal="center" shrinkToFit="1"/>
    </xf>
    <xf numFmtId="0" fontId="3" fillId="0" borderId="17" xfId="1" applyFont="1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3" fillId="0" borderId="16" xfId="1" applyFont="1" applyBorder="1" applyAlignment="1">
      <alignment horizontal="center" shrinkToFit="1"/>
    </xf>
    <xf numFmtId="0" fontId="12" fillId="0" borderId="0" xfId="0" applyFont="1" applyBorder="1" applyAlignment="1" applyProtection="1">
      <alignment horizontal="left" vertical="center"/>
    </xf>
    <xf numFmtId="176" fontId="8" fillId="0" borderId="8" xfId="1" applyNumberFormat="1" applyFont="1" applyFill="1" applyBorder="1" applyAlignment="1" applyProtection="1">
      <alignment vertical="center" shrinkToFit="1"/>
    </xf>
    <xf numFmtId="0" fontId="3" fillId="0" borderId="7" xfId="1" applyFont="1" applyFill="1" applyBorder="1" applyAlignment="1" applyProtection="1">
      <alignment vertical="center" shrinkToFit="1"/>
    </xf>
    <xf numFmtId="0" fontId="12" fillId="0" borderId="0" xfId="0" applyFont="1" applyFill="1" applyBorder="1" applyProtection="1">
      <alignment vertical="center"/>
    </xf>
    <xf numFmtId="0" fontId="12" fillId="0" borderId="9" xfId="0" applyFont="1" applyBorder="1" applyAlignment="1" applyProtection="1">
      <alignment vertical="center" shrinkToFit="1"/>
      <protection locked="0"/>
    </xf>
    <xf numFmtId="0" fontId="12" fillId="0" borderId="9" xfId="0" applyFont="1" applyBorder="1" applyAlignment="1" applyProtection="1">
      <alignment horizontal="center" vertical="center" shrinkToFit="1"/>
      <protection locked="0"/>
    </xf>
    <xf numFmtId="0" fontId="12" fillId="0" borderId="10" xfId="0" applyFont="1" applyBorder="1" applyAlignment="1" applyProtection="1">
      <alignment vertical="center" shrinkToFit="1"/>
      <protection locked="0"/>
    </xf>
    <xf numFmtId="14" fontId="12" fillId="0" borderId="10" xfId="0" applyNumberFormat="1" applyFont="1" applyBorder="1" applyAlignment="1" applyProtection="1">
      <alignment vertical="center" shrinkToFit="1"/>
      <protection locked="0"/>
    </xf>
    <xf numFmtId="0" fontId="12" fillId="0" borderId="10" xfId="0" applyFont="1" applyBorder="1" applyAlignment="1" applyProtection="1">
      <alignment horizontal="center" vertical="center" shrinkToFit="1"/>
      <protection locked="0"/>
    </xf>
    <xf numFmtId="0" fontId="12" fillId="0" borderId="15" xfId="0" applyFont="1" applyBorder="1" applyAlignment="1" applyProtection="1">
      <alignment horizontal="center" vertical="center" shrinkToFit="1"/>
      <protection locked="0"/>
    </xf>
    <xf numFmtId="0" fontId="12" fillId="0" borderId="10" xfId="0" applyFont="1" applyBorder="1" applyAlignment="1" applyProtection="1">
      <alignment horizontal="left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 shrinkToFit="1"/>
    </xf>
    <xf numFmtId="0" fontId="12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 shrinkToFit="1"/>
    </xf>
    <xf numFmtId="0" fontId="12" fillId="0" borderId="0" xfId="0" quotePrefix="1" applyFont="1" applyAlignment="1" applyProtection="1">
      <alignment horizontal="right" vertical="center"/>
    </xf>
    <xf numFmtId="0" fontId="14" fillId="2" borderId="10" xfId="1" applyFont="1" applyFill="1" applyBorder="1" applyAlignment="1">
      <alignment horizontal="center" vertical="center"/>
    </xf>
    <xf numFmtId="0" fontId="12" fillId="2" borderId="10" xfId="0" applyFont="1" applyFill="1" applyBorder="1" applyAlignment="1" applyProtection="1">
      <alignment horizontal="left" vertical="center" shrinkToFit="1"/>
    </xf>
    <xf numFmtId="0" fontId="0" fillId="0" borderId="0" xfId="0" quotePrefix="1" applyAlignment="1">
      <alignment horizontal="right" vertical="center"/>
    </xf>
    <xf numFmtId="0" fontId="12" fillId="3" borderId="12" xfId="0" applyFont="1" applyFill="1" applyBorder="1" applyAlignment="1" applyProtection="1">
      <alignment horizontal="right" vertical="center"/>
    </xf>
    <xf numFmtId="0" fontId="12" fillId="3" borderId="13" xfId="0" applyFont="1" applyFill="1" applyBorder="1" applyProtection="1">
      <alignment vertical="center"/>
    </xf>
    <xf numFmtId="0" fontId="12" fillId="3" borderId="13" xfId="0" applyFont="1" applyFill="1" applyBorder="1" applyAlignment="1" applyProtection="1">
      <alignment vertical="center" shrinkToFit="1"/>
    </xf>
    <xf numFmtId="14" fontId="12" fillId="3" borderId="13" xfId="0" applyNumberFormat="1" applyFont="1" applyFill="1" applyBorder="1" applyAlignment="1" applyProtection="1">
      <alignment vertical="center" shrinkToFit="1"/>
    </xf>
    <xf numFmtId="0" fontId="12" fillId="3" borderId="13" xfId="0" applyFont="1" applyFill="1" applyBorder="1" applyAlignment="1" applyProtection="1">
      <alignment horizontal="center" vertical="center" shrinkToFit="1"/>
    </xf>
    <xf numFmtId="14" fontId="12" fillId="3" borderId="13" xfId="0" applyNumberFormat="1" applyFont="1" applyFill="1" applyBorder="1" applyAlignment="1" applyProtection="1">
      <alignment horizontal="left" vertical="center" shrinkToFit="1"/>
    </xf>
    <xf numFmtId="0" fontId="12" fillId="3" borderId="14" xfId="0" applyFont="1" applyFill="1" applyBorder="1" applyAlignment="1" applyProtection="1">
      <alignment vertical="center" shrinkToFit="1"/>
    </xf>
    <xf numFmtId="0" fontId="3" fillId="3" borderId="16" xfId="1" applyFont="1" applyFill="1" applyBorder="1" applyAlignment="1">
      <alignment horizontal="center" vertical="center" shrinkToFit="1"/>
    </xf>
    <xf numFmtId="0" fontId="3" fillId="3" borderId="16" xfId="1" quotePrefix="1" applyFont="1" applyFill="1" applyBorder="1" applyAlignment="1">
      <alignment horizontal="center" shrinkToFit="1"/>
    </xf>
    <xf numFmtId="0" fontId="0" fillId="3" borderId="16" xfId="0" applyFill="1" applyBorder="1" applyAlignment="1">
      <alignment vertical="center" shrinkToFit="1"/>
    </xf>
    <xf numFmtId="0" fontId="3" fillId="3" borderId="17" xfId="1" applyFont="1" applyFill="1" applyBorder="1" applyAlignment="1">
      <alignment horizontal="center"/>
    </xf>
    <xf numFmtId="14" fontId="3" fillId="3" borderId="17" xfId="1" applyNumberFormat="1" applyFont="1" applyFill="1" applyBorder="1" applyAlignment="1">
      <alignment horizontal="center" shrinkToFit="1"/>
    </xf>
    <xf numFmtId="0" fontId="3" fillId="3" borderId="17" xfId="1" applyFont="1" applyFill="1" applyBorder="1" applyAlignment="1">
      <alignment vertical="center" shrinkToFit="1"/>
    </xf>
    <xf numFmtId="0" fontId="0" fillId="0" borderId="0" xfId="0" applyAlignment="1">
      <alignment horizontal="right" vertical="center"/>
    </xf>
    <xf numFmtId="0" fontId="12" fillId="4" borderId="12" xfId="0" applyFont="1" applyFill="1" applyBorder="1" applyAlignment="1" applyProtection="1">
      <alignment horizontal="right" vertical="center"/>
    </xf>
    <xf numFmtId="0" fontId="12" fillId="4" borderId="13" xfId="0" applyFont="1" applyFill="1" applyBorder="1" applyProtection="1">
      <alignment vertical="center"/>
    </xf>
    <xf numFmtId="0" fontId="12" fillId="4" borderId="13" xfId="0" applyFont="1" applyFill="1" applyBorder="1" applyAlignment="1" applyProtection="1">
      <alignment vertical="center" shrinkToFit="1"/>
    </xf>
    <xf numFmtId="14" fontId="12" fillId="4" borderId="13" xfId="0" applyNumberFormat="1" applyFont="1" applyFill="1" applyBorder="1" applyAlignment="1" applyProtection="1">
      <alignment vertical="center" shrinkToFit="1"/>
    </xf>
    <xf numFmtId="0" fontId="12" fillId="4" borderId="13" xfId="0" applyFont="1" applyFill="1" applyBorder="1" applyAlignment="1" applyProtection="1">
      <alignment horizontal="center" vertical="center" shrinkToFit="1"/>
    </xf>
    <xf numFmtId="14" fontId="12" fillId="4" borderId="13" xfId="0" applyNumberFormat="1" applyFont="1" applyFill="1" applyBorder="1" applyAlignment="1" applyProtection="1">
      <alignment horizontal="left" vertical="center" shrinkToFit="1"/>
    </xf>
    <xf numFmtId="0" fontId="12" fillId="4" borderId="14" xfId="0" applyFont="1" applyFill="1" applyBorder="1" applyAlignment="1" applyProtection="1">
      <alignment vertical="center" shrinkToFit="1"/>
    </xf>
    <xf numFmtId="0" fontId="3" fillId="4" borderId="16" xfId="1" applyFont="1" applyFill="1" applyBorder="1" applyAlignment="1">
      <alignment horizontal="center" vertical="center" shrinkToFit="1"/>
    </xf>
    <xf numFmtId="0" fontId="3" fillId="4" borderId="16" xfId="1" quotePrefix="1" applyFont="1" applyFill="1" applyBorder="1" applyAlignment="1">
      <alignment horizontal="center" shrinkToFit="1"/>
    </xf>
    <xf numFmtId="0" fontId="0" fillId="4" borderId="16" xfId="0" applyFill="1" applyBorder="1" applyAlignment="1">
      <alignment vertical="center" shrinkToFit="1"/>
    </xf>
    <xf numFmtId="0" fontId="3" fillId="4" borderId="17" xfId="1" applyFont="1" applyFill="1" applyBorder="1" applyAlignment="1">
      <alignment horizontal="center"/>
    </xf>
    <xf numFmtId="14" fontId="3" fillId="4" borderId="17" xfId="1" applyNumberFormat="1" applyFont="1" applyFill="1" applyBorder="1" applyAlignment="1">
      <alignment horizontal="center" shrinkToFit="1"/>
    </xf>
    <xf numFmtId="0" fontId="3" fillId="4" borderId="17" xfId="1" applyFont="1" applyFill="1" applyBorder="1" applyAlignment="1">
      <alignment vertical="center" shrinkToFit="1"/>
    </xf>
    <xf numFmtId="0" fontId="7" fillId="4" borderId="10" xfId="1" applyFont="1" applyFill="1" applyBorder="1" applyAlignment="1">
      <alignment horizontal="center" vertical="center"/>
    </xf>
    <xf numFmtId="0" fontId="3" fillId="0" borderId="10" xfId="1" applyFont="1" applyBorder="1" applyAlignment="1">
      <alignment vertical="center" shrinkToFit="1"/>
    </xf>
    <xf numFmtId="0" fontId="3" fillId="2" borderId="10" xfId="0" applyFont="1" applyFill="1" applyBorder="1" applyAlignment="1" applyProtection="1">
      <alignment vertical="center" shrinkToFit="1"/>
    </xf>
    <xf numFmtId="0" fontId="3" fillId="2" borderId="10" xfId="0" applyFont="1" applyFill="1" applyBorder="1" applyProtection="1">
      <alignment vertical="center"/>
    </xf>
    <xf numFmtId="176" fontId="12" fillId="0" borderId="10" xfId="0" applyNumberFormat="1" applyFont="1" applyBorder="1" applyAlignment="1" applyProtection="1">
      <alignment horizontal="right" vertical="center"/>
    </xf>
    <xf numFmtId="0" fontId="16" fillId="0" borderId="0" xfId="0" quotePrefix="1" applyFont="1">
      <alignment vertical="center"/>
    </xf>
    <xf numFmtId="0" fontId="16" fillId="0" borderId="0" xfId="0" applyFont="1">
      <alignment vertical="center"/>
    </xf>
    <xf numFmtId="0" fontId="15" fillId="0" borderId="2" xfId="0" applyFont="1" applyBorder="1" applyAlignment="1" applyProtection="1">
      <alignment horizontal="center" vertical="center"/>
    </xf>
    <xf numFmtId="0" fontId="12" fillId="0" borderId="10" xfId="0" applyFont="1" applyBorder="1" applyAlignment="1" applyProtection="1">
      <alignment horizontal="left" vertical="center"/>
      <protection locked="0"/>
    </xf>
    <xf numFmtId="0" fontId="12" fillId="0" borderId="10" xfId="0" applyFont="1" applyBorder="1" applyAlignment="1" applyProtection="1">
      <alignment horizontal="left" vertical="center"/>
    </xf>
    <xf numFmtId="0" fontId="12" fillId="0" borderId="8" xfId="0" applyFont="1" applyBorder="1" applyAlignment="1" applyProtection="1">
      <alignment horizontal="left" vertical="center"/>
    </xf>
    <xf numFmtId="0" fontId="12" fillId="0" borderId="18" xfId="0" applyFont="1" applyBorder="1" applyAlignment="1" applyProtection="1">
      <alignment horizontal="left" vertical="center"/>
    </xf>
    <xf numFmtId="0" fontId="12" fillId="0" borderId="7" xfId="0" applyFont="1" applyBorder="1" applyAlignment="1" applyProtection="1">
      <alignment horizontal="left" vertical="center"/>
    </xf>
    <xf numFmtId="177" fontId="12" fillId="0" borderId="10" xfId="0" applyNumberFormat="1" applyFont="1" applyBorder="1" applyAlignment="1" applyProtection="1">
      <alignment horizontal="left" vertical="center"/>
      <protection locked="0"/>
    </xf>
    <xf numFmtId="0" fontId="12" fillId="0" borderId="8" xfId="0" applyFont="1" applyBorder="1" applyAlignment="1" applyProtection="1">
      <alignment horizontal="left" vertical="center"/>
      <protection locked="0"/>
    </xf>
    <xf numFmtId="0" fontId="12" fillId="0" borderId="18" xfId="0" applyFont="1" applyBorder="1" applyAlignment="1" applyProtection="1">
      <alignment horizontal="left" vertical="center"/>
      <protection locked="0"/>
    </xf>
    <xf numFmtId="0" fontId="12" fillId="0" borderId="7" xfId="0" applyFont="1" applyBorder="1" applyAlignment="1" applyProtection="1">
      <alignment horizontal="left" vertical="center"/>
      <protection locked="0"/>
    </xf>
    <xf numFmtId="0" fontId="13" fillId="0" borderId="10" xfId="2" applyBorder="1" applyAlignment="1" applyProtection="1">
      <alignment horizontal="left" vertical="center"/>
      <protection locked="0"/>
    </xf>
    <xf numFmtId="0" fontId="13" fillId="0" borderId="8" xfId="2" applyBorder="1" applyAlignment="1" applyProtection="1">
      <alignment horizontal="left" vertical="center"/>
    </xf>
    <xf numFmtId="0" fontId="13" fillId="0" borderId="18" xfId="2" applyBorder="1" applyAlignment="1" applyProtection="1">
      <alignment horizontal="left" vertical="center"/>
    </xf>
    <xf numFmtId="0" fontId="13" fillId="0" borderId="7" xfId="2" applyBorder="1" applyAlignment="1" applyProtection="1">
      <alignment horizontal="left" vertical="center"/>
    </xf>
    <xf numFmtId="14" fontId="3" fillId="3" borderId="11" xfId="1" quotePrefix="1" applyNumberFormat="1" applyFont="1" applyFill="1" applyBorder="1" applyAlignment="1">
      <alignment horizontal="center" vertical="center"/>
    </xf>
    <xf numFmtId="14" fontId="3" fillId="3" borderId="9" xfId="1" quotePrefix="1" applyNumberFormat="1" applyFont="1" applyFill="1" applyBorder="1" applyAlignment="1">
      <alignment horizontal="center" vertical="center"/>
    </xf>
    <xf numFmtId="0" fontId="9" fillId="2" borderId="11" xfId="1" applyFont="1" applyFill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/>
    </xf>
    <xf numFmtId="14" fontId="3" fillId="0" borderId="11" xfId="1" quotePrefix="1" applyNumberFormat="1" applyFont="1" applyBorder="1" applyAlignment="1">
      <alignment horizontal="center"/>
    </xf>
    <xf numFmtId="14" fontId="3" fillId="0" borderId="9" xfId="1" quotePrefix="1" applyNumberFormat="1" applyFont="1" applyBorder="1" applyAlignment="1">
      <alignment horizontal="center"/>
    </xf>
    <xf numFmtId="0" fontId="3" fillId="0" borderId="11" xfId="1" applyFont="1" applyBorder="1" applyAlignment="1">
      <alignment horizontal="right" vertical="center"/>
    </xf>
    <xf numFmtId="0" fontId="3" fillId="0" borderId="9" xfId="1" applyFon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 shrinkToFit="1"/>
    </xf>
    <xf numFmtId="0" fontId="0" fillId="3" borderId="10" xfId="0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3" fillId="3" borderId="11" xfId="1" applyFont="1" applyFill="1" applyBorder="1" applyAlignment="1">
      <alignment horizontal="right" vertical="center"/>
    </xf>
    <xf numFmtId="0" fontId="3" fillId="3" borderId="9" xfId="1" applyFont="1" applyFill="1" applyBorder="1" applyAlignment="1">
      <alignment horizontal="right" vertical="center"/>
    </xf>
    <xf numFmtId="0" fontId="3" fillId="3" borderId="11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3" borderId="11" xfId="1" applyFont="1" applyFill="1" applyBorder="1" applyAlignment="1">
      <alignment horizontal="center" vertical="center" shrinkToFit="1"/>
    </xf>
    <xf numFmtId="0" fontId="3" fillId="3" borderId="9" xfId="1" applyFont="1" applyFill="1" applyBorder="1" applyAlignment="1">
      <alignment horizontal="center" vertical="center" shrinkToFit="1"/>
    </xf>
    <xf numFmtId="0" fontId="6" fillId="0" borderId="5" xfId="1" applyFont="1" applyFill="1" applyBorder="1" applyAlignment="1" applyProtection="1">
      <alignment horizontal="right" vertical="center"/>
    </xf>
    <xf numFmtId="0" fontId="6" fillId="0" borderId="4" xfId="1" applyFont="1" applyFill="1" applyBorder="1" applyAlignment="1" applyProtection="1">
      <alignment horizontal="right" vertical="center"/>
    </xf>
    <xf numFmtId="0" fontId="6" fillId="0" borderId="2" xfId="1" applyFont="1" applyFill="1" applyBorder="1" applyAlignment="1" applyProtection="1">
      <alignment horizontal="right" vertical="center"/>
    </xf>
    <xf numFmtId="0" fontId="6" fillId="0" borderId="1" xfId="1" applyFont="1" applyFill="1" applyBorder="1" applyAlignment="1" applyProtection="1">
      <alignment horizontal="right" vertical="center"/>
    </xf>
    <xf numFmtId="0" fontId="2" fillId="0" borderId="6" xfId="1" applyBorder="1" applyAlignment="1">
      <alignment horizontal="center" vertical="center"/>
    </xf>
    <xf numFmtId="0" fontId="2" fillId="0" borderId="5" xfId="1" applyBorder="1" applyAlignment="1">
      <alignment horizontal="center" vertical="center"/>
    </xf>
    <xf numFmtId="0" fontId="4" fillId="0" borderId="3" xfId="1" applyFont="1" applyBorder="1" applyAlignment="1">
      <alignment horizontal="right" vertical="center"/>
    </xf>
    <xf numFmtId="0" fontId="4" fillId="0" borderId="2" xfId="1" applyFont="1" applyBorder="1" applyAlignment="1">
      <alignment horizontal="right" vertical="center"/>
    </xf>
    <xf numFmtId="0" fontId="3" fillId="0" borderId="5" xfId="1" applyFont="1" applyBorder="1" applyAlignment="1">
      <alignment horizontal="center" vertical="center" shrinkToFit="1"/>
    </xf>
    <xf numFmtId="0" fontId="3" fillId="0" borderId="6" xfId="1" applyFont="1" applyBorder="1" applyAlignment="1">
      <alignment horizontal="left" vertical="center" shrinkToFit="1"/>
    </xf>
    <xf numFmtId="0" fontId="3" fillId="0" borderId="5" xfId="1" applyFont="1" applyBorder="1" applyAlignment="1">
      <alignment horizontal="left" vertical="center" shrinkToFit="1"/>
    </xf>
    <xf numFmtId="0" fontId="3" fillId="0" borderId="4" xfId="1" applyFont="1" applyBorder="1" applyAlignment="1">
      <alignment horizontal="left" vertical="center" shrinkToFit="1"/>
    </xf>
    <xf numFmtId="0" fontId="3" fillId="0" borderId="3" xfId="1" applyFont="1" applyBorder="1" applyAlignment="1">
      <alignment horizontal="left" vertical="center" shrinkToFit="1"/>
    </xf>
    <xf numFmtId="0" fontId="3" fillId="0" borderId="2" xfId="1" applyFont="1" applyBorder="1" applyAlignment="1">
      <alignment horizontal="left" vertical="center" shrinkToFit="1"/>
    </xf>
    <xf numFmtId="0" fontId="3" fillId="0" borderId="1" xfId="1" applyFont="1" applyBorder="1" applyAlignment="1">
      <alignment horizontal="left" vertical="center" shrinkToFit="1"/>
    </xf>
    <xf numFmtId="0" fontId="3" fillId="0" borderId="16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 shrinkToFit="1"/>
    </xf>
    <xf numFmtId="0" fontId="3" fillId="0" borderId="2" xfId="1" applyFont="1" applyBorder="1" applyAlignment="1">
      <alignment horizontal="center" vertical="center" shrinkToFit="1"/>
    </xf>
    <xf numFmtId="0" fontId="4" fillId="2" borderId="2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3" borderId="6" xfId="1" applyFont="1" applyFill="1" applyBorder="1" applyAlignment="1">
      <alignment horizontal="left" vertical="center" shrinkToFit="1"/>
    </xf>
    <xf numFmtId="0" fontId="3" fillId="3" borderId="5" xfId="1" applyFont="1" applyFill="1" applyBorder="1" applyAlignment="1">
      <alignment horizontal="left" vertical="center" shrinkToFit="1"/>
    </xf>
    <xf numFmtId="0" fontId="3" fillId="3" borderId="4" xfId="1" applyFont="1" applyFill="1" applyBorder="1" applyAlignment="1">
      <alignment horizontal="left" vertical="center" shrinkToFit="1"/>
    </xf>
    <xf numFmtId="0" fontId="3" fillId="3" borderId="3" xfId="1" applyFont="1" applyFill="1" applyBorder="1" applyAlignment="1">
      <alignment horizontal="left" vertical="center" shrinkToFit="1"/>
    </xf>
    <xf numFmtId="0" fontId="3" fillId="3" borderId="2" xfId="1" applyFont="1" applyFill="1" applyBorder="1" applyAlignment="1">
      <alignment horizontal="left" vertical="center" shrinkToFit="1"/>
    </xf>
    <xf numFmtId="0" fontId="3" fillId="3" borderId="1" xfId="1" applyFont="1" applyFill="1" applyBorder="1" applyAlignment="1">
      <alignment horizontal="left" vertical="center" shrinkToFit="1"/>
    </xf>
    <xf numFmtId="177" fontId="6" fillId="0" borderId="10" xfId="1" applyNumberFormat="1" applyFont="1" applyFill="1" applyBorder="1" applyAlignment="1" applyProtection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8" xfId="1" applyFont="1" applyFill="1" applyBorder="1" applyAlignment="1" applyProtection="1">
      <alignment horizontal="center" vertical="center"/>
    </xf>
    <xf numFmtId="0" fontId="3" fillId="0" borderId="7" xfId="1" applyFont="1" applyFill="1" applyBorder="1" applyAlignment="1" applyProtection="1">
      <alignment horizontal="center" vertical="center"/>
    </xf>
    <xf numFmtId="0" fontId="3" fillId="0" borderId="11" xfId="1" applyFont="1" applyBorder="1" applyAlignment="1">
      <alignment horizontal="center" vertical="center" shrinkToFit="1"/>
    </xf>
    <xf numFmtId="0" fontId="3" fillId="0" borderId="9" xfId="1" applyFont="1" applyBorder="1" applyAlignment="1">
      <alignment horizontal="center" vertical="center" shrinkToFit="1"/>
    </xf>
    <xf numFmtId="14" fontId="3" fillId="0" borderId="11" xfId="1" quotePrefix="1" applyNumberFormat="1" applyFont="1" applyBorder="1" applyAlignment="1">
      <alignment horizontal="center" vertical="center"/>
    </xf>
    <xf numFmtId="14" fontId="3" fillId="0" borderId="9" xfId="1" quotePrefix="1" applyNumberFormat="1" applyFont="1" applyBorder="1" applyAlignment="1">
      <alignment horizontal="center" vertical="center"/>
    </xf>
    <xf numFmtId="14" fontId="3" fillId="4" borderId="11" xfId="1" quotePrefix="1" applyNumberFormat="1" applyFont="1" applyFill="1" applyBorder="1" applyAlignment="1">
      <alignment horizontal="center" vertical="center"/>
    </xf>
    <xf numFmtId="14" fontId="3" fillId="4" borderId="9" xfId="1" quotePrefix="1" applyNumberFormat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left" vertical="center" shrinkToFit="1"/>
    </xf>
    <xf numFmtId="0" fontId="3" fillId="4" borderId="5" xfId="1" applyFont="1" applyFill="1" applyBorder="1" applyAlignment="1">
      <alignment horizontal="left" vertical="center" shrinkToFit="1"/>
    </xf>
    <xf numFmtId="0" fontId="3" fillId="4" borderId="4" xfId="1" applyFont="1" applyFill="1" applyBorder="1" applyAlignment="1">
      <alignment horizontal="left" vertical="center" shrinkToFit="1"/>
    </xf>
    <xf numFmtId="0" fontId="3" fillId="4" borderId="3" xfId="1" applyFont="1" applyFill="1" applyBorder="1" applyAlignment="1">
      <alignment horizontal="left" vertical="center" shrinkToFit="1"/>
    </xf>
    <xf numFmtId="0" fontId="3" fillId="4" borderId="2" xfId="1" applyFont="1" applyFill="1" applyBorder="1" applyAlignment="1">
      <alignment horizontal="left" vertical="center" shrinkToFit="1"/>
    </xf>
    <xf numFmtId="0" fontId="3" fillId="4" borderId="1" xfId="1" applyFont="1" applyFill="1" applyBorder="1" applyAlignment="1">
      <alignment horizontal="left" vertical="center" shrinkToFit="1"/>
    </xf>
    <xf numFmtId="0" fontId="3" fillId="4" borderId="11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 shrinkToFit="1"/>
    </xf>
    <xf numFmtId="0" fontId="3" fillId="4" borderId="9" xfId="1" applyFont="1" applyFill="1" applyBorder="1" applyAlignment="1">
      <alignment horizontal="center" vertical="center" shrinkToFit="1"/>
    </xf>
    <xf numFmtId="0" fontId="0" fillId="4" borderId="10" xfId="0" applyFill="1" applyBorder="1" applyAlignment="1">
      <alignment horizontal="center" vertical="center"/>
    </xf>
    <xf numFmtId="0" fontId="3" fillId="4" borderId="11" xfId="1" applyFont="1" applyFill="1" applyBorder="1" applyAlignment="1">
      <alignment horizontal="right" vertical="center"/>
    </xf>
    <xf numFmtId="0" fontId="3" fillId="4" borderId="9" xfId="1" applyFont="1" applyFill="1" applyBorder="1" applyAlignment="1">
      <alignment horizontal="right" vertical="center"/>
    </xf>
  </cellXfs>
  <cellStyles count="3">
    <cellStyle name="ハイパーリンク" xfId="2" builtinId="8"/>
    <cellStyle name="標準" xfId="0" builtinId="0"/>
    <cellStyle name="標準 2" xfId="1" xr:uid="{6059208C-0A06-43A6-BE77-1EC9EDC2CE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reiwa@yahoo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reiwa@yahoo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13B12-0A3D-4380-812C-C2609F37527E}">
  <sheetPr codeName="Sheet4"/>
  <dimension ref="A1:C41"/>
  <sheetViews>
    <sheetView workbookViewId="0">
      <selection activeCell="M17" sqref="M17"/>
    </sheetView>
  </sheetViews>
  <sheetFormatPr defaultRowHeight="18.75" x14ac:dyDescent="0.4"/>
  <cols>
    <col min="2" max="2" width="21.25" customWidth="1"/>
  </cols>
  <sheetData>
    <row r="1" spans="1:3" x14ac:dyDescent="0.4">
      <c r="A1" t="s">
        <v>80</v>
      </c>
    </row>
    <row r="2" spans="1:3" x14ac:dyDescent="0.4">
      <c r="A2" s="55" t="s">
        <v>126</v>
      </c>
      <c r="B2" t="s">
        <v>81</v>
      </c>
    </row>
    <row r="3" spans="1:3" x14ac:dyDescent="0.4">
      <c r="A3" s="69"/>
      <c r="B3" t="s">
        <v>144</v>
      </c>
    </row>
    <row r="4" spans="1:3" x14ac:dyDescent="0.4">
      <c r="A4" s="55" t="s">
        <v>127</v>
      </c>
      <c r="B4" t="s">
        <v>148</v>
      </c>
    </row>
    <row r="5" spans="1:3" x14ac:dyDescent="0.4">
      <c r="A5" s="55" t="s">
        <v>141</v>
      </c>
      <c r="B5" t="s">
        <v>82</v>
      </c>
    </row>
    <row r="6" spans="1:3" x14ac:dyDescent="0.4">
      <c r="A6" s="69"/>
      <c r="B6" t="s">
        <v>83</v>
      </c>
    </row>
    <row r="7" spans="1:3" x14ac:dyDescent="0.4">
      <c r="A7" s="55" t="s">
        <v>145</v>
      </c>
      <c r="B7" t="s">
        <v>84</v>
      </c>
    </row>
    <row r="8" spans="1:3" x14ac:dyDescent="0.4">
      <c r="A8" s="55" t="s">
        <v>146</v>
      </c>
      <c r="B8" t="s">
        <v>85</v>
      </c>
    </row>
    <row r="9" spans="1:3" x14ac:dyDescent="0.4">
      <c r="A9" s="55" t="s">
        <v>147</v>
      </c>
      <c r="B9" t="s">
        <v>86</v>
      </c>
    </row>
    <row r="10" spans="1:3" x14ac:dyDescent="0.4">
      <c r="B10" s="89" t="s">
        <v>160</v>
      </c>
    </row>
    <row r="12" spans="1:3" x14ac:dyDescent="0.4">
      <c r="A12" t="s">
        <v>128</v>
      </c>
    </row>
    <row r="13" spans="1:3" x14ac:dyDescent="0.4">
      <c r="A13" s="55" t="s">
        <v>126</v>
      </c>
      <c r="B13" t="s">
        <v>129</v>
      </c>
    </row>
    <row r="14" spans="1:3" x14ac:dyDescent="0.4">
      <c r="B14" s="88" t="s">
        <v>157</v>
      </c>
      <c r="C14" t="s">
        <v>130</v>
      </c>
    </row>
    <row r="15" spans="1:3" x14ac:dyDescent="0.4">
      <c r="B15" t="s">
        <v>87</v>
      </c>
      <c r="C15" t="s">
        <v>131</v>
      </c>
    </row>
    <row r="16" spans="1:3" x14ac:dyDescent="0.4">
      <c r="B16" t="s">
        <v>88</v>
      </c>
      <c r="C16" t="s">
        <v>132</v>
      </c>
    </row>
    <row r="17" spans="1:3" x14ac:dyDescent="0.4">
      <c r="B17" t="s">
        <v>89</v>
      </c>
      <c r="C17" t="s">
        <v>96</v>
      </c>
    </row>
    <row r="18" spans="1:3" x14ac:dyDescent="0.4">
      <c r="B18" t="s">
        <v>90</v>
      </c>
      <c r="C18" t="s">
        <v>97</v>
      </c>
    </row>
    <row r="19" spans="1:3" x14ac:dyDescent="0.4">
      <c r="B19" t="s">
        <v>91</v>
      </c>
      <c r="C19" t="s">
        <v>99</v>
      </c>
    </row>
    <row r="20" spans="1:3" x14ac:dyDescent="0.4">
      <c r="B20" t="s">
        <v>93</v>
      </c>
      <c r="C20" t="s">
        <v>98</v>
      </c>
    </row>
    <row r="21" spans="1:3" x14ac:dyDescent="0.4">
      <c r="B21" t="s">
        <v>94</v>
      </c>
      <c r="C21" s="89" t="s">
        <v>159</v>
      </c>
    </row>
    <row r="22" spans="1:3" x14ac:dyDescent="0.4">
      <c r="B22" t="s">
        <v>95</v>
      </c>
      <c r="C22" t="s">
        <v>133</v>
      </c>
    </row>
    <row r="23" spans="1:3" x14ac:dyDescent="0.4">
      <c r="A23" s="55" t="s">
        <v>127</v>
      </c>
      <c r="B23" t="s">
        <v>134</v>
      </c>
    </row>
    <row r="24" spans="1:3" x14ac:dyDescent="0.4">
      <c r="B24" t="s">
        <v>101</v>
      </c>
      <c r="C24" t="s">
        <v>135</v>
      </c>
    </row>
    <row r="25" spans="1:3" x14ac:dyDescent="0.4">
      <c r="B25" t="s">
        <v>102</v>
      </c>
      <c r="C25" t="s">
        <v>116</v>
      </c>
    </row>
    <row r="26" spans="1:3" x14ac:dyDescent="0.4">
      <c r="B26" t="s">
        <v>107</v>
      </c>
      <c r="C26" t="s">
        <v>117</v>
      </c>
    </row>
    <row r="27" spans="1:3" x14ac:dyDescent="0.4">
      <c r="B27" t="s">
        <v>103</v>
      </c>
      <c r="C27" t="s">
        <v>136</v>
      </c>
    </row>
    <row r="28" spans="1:3" x14ac:dyDescent="0.4">
      <c r="B28" t="s">
        <v>107</v>
      </c>
      <c r="C28" t="s">
        <v>137</v>
      </c>
    </row>
    <row r="29" spans="1:3" x14ac:dyDescent="0.4">
      <c r="B29" t="s">
        <v>106</v>
      </c>
      <c r="C29" t="s">
        <v>125</v>
      </c>
    </row>
    <row r="30" spans="1:3" x14ac:dyDescent="0.4">
      <c r="B30" t="s">
        <v>108</v>
      </c>
      <c r="C30" t="s">
        <v>138</v>
      </c>
    </row>
    <row r="31" spans="1:3" x14ac:dyDescent="0.4">
      <c r="B31" t="s">
        <v>109</v>
      </c>
      <c r="C31" t="s">
        <v>118</v>
      </c>
    </row>
    <row r="32" spans="1:3" x14ac:dyDescent="0.4">
      <c r="B32" t="s">
        <v>110</v>
      </c>
      <c r="C32" t="s">
        <v>118</v>
      </c>
    </row>
    <row r="33" spans="1:3" x14ac:dyDescent="0.4">
      <c r="B33" t="s">
        <v>111</v>
      </c>
      <c r="C33" t="s">
        <v>118</v>
      </c>
    </row>
    <row r="34" spans="1:3" x14ac:dyDescent="0.4">
      <c r="B34" t="s">
        <v>112</v>
      </c>
      <c r="C34" t="s">
        <v>119</v>
      </c>
    </row>
    <row r="35" spans="1:3" x14ac:dyDescent="0.4">
      <c r="B35" t="s">
        <v>113</v>
      </c>
      <c r="C35" t="s">
        <v>120</v>
      </c>
    </row>
    <row r="36" spans="1:3" x14ac:dyDescent="0.4">
      <c r="B36" t="s">
        <v>114</v>
      </c>
      <c r="C36" t="s">
        <v>139</v>
      </c>
    </row>
    <row r="37" spans="1:3" x14ac:dyDescent="0.4">
      <c r="B37" t="s">
        <v>115</v>
      </c>
      <c r="C37" t="s">
        <v>121</v>
      </c>
    </row>
    <row r="38" spans="1:3" x14ac:dyDescent="0.4">
      <c r="A38" s="55" t="s">
        <v>141</v>
      </c>
      <c r="B38" t="s">
        <v>142</v>
      </c>
    </row>
    <row r="39" spans="1:3" x14ac:dyDescent="0.4">
      <c r="B39" t="s">
        <v>162</v>
      </c>
    </row>
    <row r="40" spans="1:3" x14ac:dyDescent="0.4">
      <c r="B40" t="s">
        <v>143</v>
      </c>
    </row>
    <row r="41" spans="1:3" x14ac:dyDescent="0.4">
      <c r="B41" t="s">
        <v>161</v>
      </c>
    </row>
  </sheetData>
  <sheetProtection sheet="1" objects="1" scenarios="1"/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F28B2-4D6C-4804-959A-B9A524AB3CE7}">
  <sheetPr codeName="Sheet1">
    <tabColor rgb="FF00B0F0"/>
  </sheetPr>
  <dimension ref="A1:X31"/>
  <sheetViews>
    <sheetView tabSelected="1" topLeftCell="B1" zoomScaleNormal="100" workbookViewId="0">
      <selection activeCell="T24" sqref="T24"/>
    </sheetView>
  </sheetViews>
  <sheetFormatPr defaultColWidth="8.625" defaultRowHeight="18" customHeight="1" x14ac:dyDescent="0.4"/>
  <cols>
    <col min="1" max="1" width="3.125" style="27" hidden="1" customWidth="1"/>
    <col min="2" max="2" width="16.5" style="27" customWidth="1"/>
    <col min="3" max="3" width="10.125" style="27" customWidth="1"/>
    <col min="4" max="4" width="10.125" style="27" hidden="1" customWidth="1"/>
    <col min="5" max="5" width="11.875" style="27" customWidth="1"/>
    <col min="6" max="6" width="16.75" style="27" customWidth="1"/>
    <col min="7" max="8" width="18.5" style="27" customWidth="1"/>
    <col min="9" max="9" width="9.5" style="27" customWidth="1"/>
    <col min="10" max="10" width="11.375" style="27" customWidth="1"/>
    <col min="11" max="11" width="10.875" style="27" hidden="1" customWidth="1"/>
    <col min="12" max="13" width="8.625" style="27" hidden="1" customWidth="1"/>
    <col min="14" max="15" width="8.625" style="27"/>
    <col min="16" max="16" width="9.375" style="27" bestFit="1" customWidth="1"/>
    <col min="17" max="18" width="8.625" style="27" hidden="1" customWidth="1"/>
    <col min="19" max="19" width="9.375" style="27" hidden="1" customWidth="1"/>
    <col min="20" max="20" width="18.625" style="27" customWidth="1"/>
    <col min="21" max="21" width="14.25" style="27" customWidth="1"/>
    <col min="22" max="22" width="18" style="27" customWidth="1"/>
    <col min="23" max="23" width="18.5" style="27" customWidth="1"/>
    <col min="24" max="24" width="4.75" style="27" customWidth="1"/>
    <col min="25" max="16384" width="8.625" style="27"/>
  </cols>
  <sheetData>
    <row r="1" spans="1:24" ht="18" customHeight="1" x14ac:dyDescent="0.4">
      <c r="B1" s="90" t="s">
        <v>79</v>
      </c>
      <c r="C1" s="90"/>
    </row>
    <row r="2" spans="1:24" ht="18" customHeight="1" x14ac:dyDescent="0.4">
      <c r="B2" s="86" t="s">
        <v>157</v>
      </c>
      <c r="C2" s="91"/>
      <c r="D2" s="91"/>
      <c r="E2" s="91"/>
      <c r="F2" s="91"/>
      <c r="I2" s="26" t="s">
        <v>43</v>
      </c>
      <c r="J2" s="85" t="s">
        <v>158</v>
      </c>
      <c r="K2" s="92" t="s">
        <v>46</v>
      </c>
      <c r="L2" s="92"/>
      <c r="M2" s="92"/>
      <c r="N2" s="92"/>
      <c r="O2" s="92"/>
      <c r="P2" s="92"/>
    </row>
    <row r="3" spans="1:24" ht="18" customHeight="1" x14ac:dyDescent="0.4">
      <c r="B3" s="25" t="s">
        <v>87</v>
      </c>
      <c r="C3" s="97"/>
      <c r="D3" s="98"/>
      <c r="E3" s="98"/>
      <c r="F3" s="99"/>
      <c r="I3" s="26"/>
      <c r="J3" s="29" t="s">
        <v>57</v>
      </c>
      <c r="K3" s="93" t="s">
        <v>62</v>
      </c>
      <c r="L3" s="94"/>
      <c r="M3" s="94"/>
      <c r="N3" s="94"/>
      <c r="O3" s="94"/>
      <c r="P3" s="95"/>
    </row>
    <row r="4" spans="1:24" ht="18" customHeight="1" x14ac:dyDescent="0.4">
      <c r="B4" s="25" t="s">
        <v>88</v>
      </c>
      <c r="C4" s="91"/>
      <c r="D4" s="91"/>
      <c r="E4" s="91"/>
      <c r="F4" s="91"/>
      <c r="J4" s="29" t="s">
        <v>32</v>
      </c>
      <c r="K4" s="92" t="s">
        <v>64</v>
      </c>
      <c r="L4" s="92"/>
      <c r="M4" s="92"/>
      <c r="N4" s="92"/>
      <c r="O4" s="92"/>
      <c r="P4" s="92"/>
    </row>
    <row r="5" spans="1:24" ht="18" customHeight="1" x14ac:dyDescent="0.4">
      <c r="B5" s="25" t="s">
        <v>89</v>
      </c>
      <c r="C5" s="91"/>
      <c r="D5" s="91"/>
      <c r="E5" s="91"/>
      <c r="F5" s="91"/>
      <c r="J5" s="29" t="s">
        <v>33</v>
      </c>
      <c r="K5" s="92" t="s">
        <v>45</v>
      </c>
      <c r="L5" s="92"/>
      <c r="M5" s="92"/>
      <c r="N5" s="92"/>
      <c r="O5" s="92"/>
      <c r="P5" s="92"/>
    </row>
    <row r="6" spans="1:24" ht="18" customHeight="1" x14ac:dyDescent="0.4">
      <c r="B6" s="25" t="s">
        <v>90</v>
      </c>
      <c r="C6" s="91"/>
      <c r="D6" s="91"/>
      <c r="E6" s="91"/>
      <c r="F6" s="91"/>
      <c r="J6" s="29" t="s">
        <v>34</v>
      </c>
      <c r="K6" s="92" t="s">
        <v>47</v>
      </c>
      <c r="L6" s="92"/>
      <c r="M6" s="92"/>
      <c r="N6" s="92"/>
      <c r="O6" s="92"/>
      <c r="P6" s="92"/>
    </row>
    <row r="7" spans="1:24" ht="18" customHeight="1" x14ac:dyDescent="0.4">
      <c r="B7" s="29" t="s">
        <v>92</v>
      </c>
      <c r="C7" s="100"/>
      <c r="D7" s="91"/>
      <c r="E7" s="91"/>
      <c r="F7" s="91"/>
      <c r="J7" s="29" t="s">
        <v>48</v>
      </c>
      <c r="K7" s="101" t="s">
        <v>51</v>
      </c>
      <c r="L7" s="102"/>
      <c r="M7" s="102"/>
      <c r="N7" s="102"/>
      <c r="O7" s="102"/>
      <c r="P7" s="103"/>
    </row>
    <row r="8" spans="1:24" ht="18" customHeight="1" x14ac:dyDescent="0.4">
      <c r="B8" s="29" t="s">
        <v>93</v>
      </c>
      <c r="C8" s="91"/>
      <c r="D8" s="91"/>
      <c r="E8" s="91"/>
      <c r="F8" s="91"/>
      <c r="J8" s="29" t="s">
        <v>31</v>
      </c>
      <c r="K8" s="92" t="s">
        <v>65</v>
      </c>
      <c r="L8" s="92"/>
      <c r="M8" s="92"/>
      <c r="N8" s="92"/>
      <c r="O8" s="92"/>
      <c r="P8" s="92"/>
    </row>
    <row r="9" spans="1:24" ht="18" customHeight="1" x14ac:dyDescent="0.4">
      <c r="B9" s="29" t="s">
        <v>94</v>
      </c>
      <c r="C9" s="22"/>
      <c r="D9" s="46"/>
      <c r="E9" s="54" t="s">
        <v>61</v>
      </c>
      <c r="F9" s="87" t="str">
        <f>IF(C9="","",C9*3000)</f>
        <v/>
      </c>
      <c r="G9" s="27" t="s">
        <v>59</v>
      </c>
      <c r="J9" s="39"/>
      <c r="K9" s="36"/>
      <c r="L9" s="36"/>
      <c r="M9" s="36"/>
      <c r="N9" s="36"/>
      <c r="O9" s="36"/>
      <c r="P9" s="36"/>
    </row>
    <row r="10" spans="1:24" ht="18" customHeight="1" x14ac:dyDescent="0.4">
      <c r="B10" s="29" t="s">
        <v>95</v>
      </c>
      <c r="C10" s="96"/>
      <c r="D10" s="96"/>
      <c r="E10" s="96"/>
      <c r="F10" s="96"/>
      <c r="J10" s="39"/>
      <c r="K10" s="36"/>
      <c r="L10" s="36"/>
      <c r="M10" s="36"/>
      <c r="N10" s="36"/>
      <c r="O10" s="36"/>
      <c r="P10" s="36"/>
    </row>
    <row r="11" spans="1:24" ht="18" customHeight="1" x14ac:dyDescent="0.4">
      <c r="L11" s="27" t="s">
        <v>35</v>
      </c>
    </row>
    <row r="12" spans="1:24" s="50" customFormat="1" ht="18" customHeight="1" thickBot="1" x14ac:dyDescent="0.45">
      <c r="B12" s="50" t="s">
        <v>100</v>
      </c>
      <c r="C12" s="24" t="s">
        <v>0</v>
      </c>
      <c r="D12" s="24"/>
      <c r="E12" s="24" t="s">
        <v>1</v>
      </c>
      <c r="F12" s="24" t="s">
        <v>104</v>
      </c>
      <c r="G12" s="24" t="s">
        <v>13</v>
      </c>
      <c r="H12" s="24" t="s">
        <v>105</v>
      </c>
      <c r="I12" s="24" t="s">
        <v>2</v>
      </c>
      <c r="J12" s="24" t="s">
        <v>3</v>
      </c>
      <c r="K12" s="24"/>
      <c r="L12" s="24"/>
      <c r="M12" s="24" t="s">
        <v>4</v>
      </c>
      <c r="N12" s="24" t="s">
        <v>6</v>
      </c>
      <c r="O12" s="24" t="s">
        <v>8</v>
      </c>
      <c r="P12" s="24" t="s">
        <v>10</v>
      </c>
      <c r="Q12" s="24"/>
      <c r="R12" s="24"/>
      <c r="S12" s="24"/>
      <c r="T12" s="24" t="s">
        <v>11</v>
      </c>
      <c r="U12" s="24" t="s">
        <v>12</v>
      </c>
      <c r="V12" s="24" t="s">
        <v>36</v>
      </c>
      <c r="W12" s="24" t="s">
        <v>122</v>
      </c>
      <c r="X12" s="51" t="s">
        <v>68</v>
      </c>
    </row>
    <row r="13" spans="1:24" ht="18" customHeight="1" thickBot="1" x14ac:dyDescent="0.45">
      <c r="A13" s="27">
        <v>45</v>
      </c>
      <c r="B13" s="26" t="s">
        <v>43</v>
      </c>
      <c r="C13" s="56">
        <v>71</v>
      </c>
      <c r="D13" s="57" t="str">
        <f>IF(C13="","",C13&amp;"㎏級")</f>
        <v>71㎏級</v>
      </c>
      <c r="E13" s="58" t="s">
        <v>151</v>
      </c>
      <c r="F13" s="58" t="s">
        <v>152</v>
      </c>
      <c r="G13" s="58" t="s">
        <v>153</v>
      </c>
      <c r="H13" s="58" t="s">
        <v>154</v>
      </c>
      <c r="I13" s="58">
        <v>20505</v>
      </c>
      <c r="J13" s="59">
        <v>37380</v>
      </c>
      <c r="K13" s="59">
        <v>43831</v>
      </c>
      <c r="L13" s="58">
        <f>IF(J13="","",DATEDIF(J13,K13,"Y"))</f>
        <v>17</v>
      </c>
      <c r="M13" s="60" t="str">
        <f>IF(L13="","",L13&amp;"歳")</f>
        <v>17歳</v>
      </c>
      <c r="N13" s="60">
        <v>120</v>
      </c>
      <c r="O13" s="60">
        <v>145</v>
      </c>
      <c r="P13" s="60">
        <v>265</v>
      </c>
      <c r="Q13" s="60" t="str">
        <f>IF(N13="","",N13&amp;"㎏")</f>
        <v>120㎏</v>
      </c>
      <c r="R13" s="60" t="str">
        <f t="shared" ref="R13:S22" si="0">IF(O13="","",O13&amp;"㎏")</f>
        <v>145㎏</v>
      </c>
      <c r="S13" s="60" t="str">
        <f t="shared" si="0"/>
        <v>265㎏</v>
      </c>
      <c r="T13" s="58" t="s">
        <v>140</v>
      </c>
      <c r="U13" s="61">
        <v>43741</v>
      </c>
      <c r="V13" s="58" t="s">
        <v>74</v>
      </c>
      <c r="W13" s="62" t="s">
        <v>75</v>
      </c>
    </row>
    <row r="14" spans="1:24" ht="18" customHeight="1" x14ac:dyDescent="0.4">
      <c r="A14" s="27">
        <v>49</v>
      </c>
      <c r="B14" s="27">
        <v>1</v>
      </c>
      <c r="C14" s="22"/>
      <c r="D14" s="21"/>
      <c r="E14" s="40"/>
      <c r="F14" s="40"/>
      <c r="G14" s="42"/>
      <c r="H14" s="42"/>
      <c r="I14" s="40"/>
      <c r="J14" s="43"/>
      <c r="K14" s="43">
        <v>43831</v>
      </c>
      <c r="L14" s="40" t="str">
        <f t="shared" ref="L14:L22" si="1">IF(J14="","",DATEDIF(J14,K14,"Y"))</f>
        <v/>
      </c>
      <c r="M14" s="41" t="str">
        <f t="shared" ref="M14:M22" si="2">IF(L14="","",L14&amp;"歳")</f>
        <v/>
      </c>
      <c r="N14" s="42"/>
      <c r="O14" s="42"/>
      <c r="P14" s="42"/>
      <c r="Q14" s="44" t="str">
        <f t="shared" ref="Q14:Q22" si="3">IF(N14="","",N14&amp;"㎏")</f>
        <v/>
      </c>
      <c r="R14" s="44" t="str">
        <f t="shared" si="0"/>
        <v/>
      </c>
      <c r="S14" s="44" t="str">
        <f t="shared" si="0"/>
        <v/>
      </c>
      <c r="T14" s="42"/>
      <c r="U14" s="43"/>
      <c r="V14" s="42"/>
      <c r="W14" s="42"/>
      <c r="X14" s="27">
        <v>1</v>
      </c>
    </row>
    <row r="15" spans="1:24" ht="18" customHeight="1" x14ac:dyDescent="0.4">
      <c r="A15" s="27">
        <v>55</v>
      </c>
      <c r="B15" s="27">
        <v>2</v>
      </c>
      <c r="C15" s="22"/>
      <c r="D15" s="23" t="str">
        <f t="shared" ref="D15:D22" si="4">IF(C15="","",C15&amp;"㎏級")</f>
        <v/>
      </c>
      <c r="E15" s="42"/>
      <c r="F15" s="42"/>
      <c r="G15" s="42"/>
      <c r="H15" s="42"/>
      <c r="I15" s="42"/>
      <c r="J15" s="43"/>
      <c r="K15" s="43">
        <v>43831</v>
      </c>
      <c r="L15" s="42" t="str">
        <f t="shared" si="1"/>
        <v/>
      </c>
      <c r="M15" s="44" t="str">
        <f t="shared" si="2"/>
        <v/>
      </c>
      <c r="N15" s="42"/>
      <c r="O15" s="42"/>
      <c r="P15" s="42"/>
      <c r="Q15" s="44" t="str">
        <f t="shared" si="3"/>
        <v/>
      </c>
      <c r="R15" s="44" t="str">
        <f t="shared" si="0"/>
        <v/>
      </c>
      <c r="S15" s="44" t="str">
        <f t="shared" si="0"/>
        <v/>
      </c>
      <c r="T15" s="42"/>
      <c r="U15" s="43"/>
      <c r="V15" s="42"/>
      <c r="W15" s="42"/>
      <c r="X15" s="27">
        <v>1</v>
      </c>
    </row>
    <row r="16" spans="1:24" ht="18" customHeight="1" x14ac:dyDescent="0.4">
      <c r="A16" s="27">
        <v>59</v>
      </c>
      <c r="B16" s="27">
        <v>3</v>
      </c>
      <c r="C16" s="22"/>
      <c r="D16" s="23" t="str">
        <f t="shared" si="4"/>
        <v/>
      </c>
      <c r="E16" s="42"/>
      <c r="F16" s="42"/>
      <c r="G16" s="42"/>
      <c r="H16" s="42"/>
      <c r="I16" s="42"/>
      <c r="J16" s="43"/>
      <c r="K16" s="43">
        <v>43831</v>
      </c>
      <c r="L16" s="42" t="str">
        <f t="shared" si="1"/>
        <v/>
      </c>
      <c r="M16" s="44" t="str">
        <f t="shared" si="2"/>
        <v/>
      </c>
      <c r="N16" s="42"/>
      <c r="O16" s="42"/>
      <c r="P16" s="42"/>
      <c r="Q16" s="44" t="str">
        <f t="shared" si="3"/>
        <v/>
      </c>
      <c r="R16" s="44" t="str">
        <f t="shared" si="0"/>
        <v/>
      </c>
      <c r="S16" s="44" t="str">
        <f t="shared" si="0"/>
        <v/>
      </c>
      <c r="T16" s="42"/>
      <c r="U16" s="43"/>
      <c r="V16" s="42"/>
      <c r="W16" s="42"/>
      <c r="X16" s="27">
        <v>1</v>
      </c>
    </row>
    <row r="17" spans="1:24" ht="18" customHeight="1" x14ac:dyDescent="0.4">
      <c r="A17" s="27">
        <v>64</v>
      </c>
      <c r="B17" s="27">
        <v>4</v>
      </c>
      <c r="C17" s="22"/>
      <c r="D17" s="23" t="str">
        <f t="shared" si="4"/>
        <v/>
      </c>
      <c r="E17" s="42"/>
      <c r="F17" s="42"/>
      <c r="G17" s="42"/>
      <c r="H17" s="42"/>
      <c r="I17" s="42"/>
      <c r="J17" s="43"/>
      <c r="K17" s="43">
        <v>43831</v>
      </c>
      <c r="L17" s="42" t="str">
        <f t="shared" si="1"/>
        <v/>
      </c>
      <c r="M17" s="44" t="str">
        <f t="shared" si="2"/>
        <v/>
      </c>
      <c r="N17" s="42"/>
      <c r="O17" s="42"/>
      <c r="P17" s="42"/>
      <c r="Q17" s="44" t="str">
        <f t="shared" si="3"/>
        <v/>
      </c>
      <c r="R17" s="44" t="str">
        <f t="shared" si="0"/>
        <v/>
      </c>
      <c r="S17" s="44" t="str">
        <f t="shared" si="0"/>
        <v/>
      </c>
      <c r="T17" s="42"/>
      <c r="U17" s="43"/>
      <c r="V17" s="42"/>
      <c r="W17" s="42"/>
      <c r="X17" s="27">
        <v>1</v>
      </c>
    </row>
    <row r="18" spans="1:24" ht="18" customHeight="1" x14ac:dyDescent="0.4">
      <c r="A18" s="27">
        <v>71</v>
      </c>
      <c r="B18" s="27">
        <v>5</v>
      </c>
      <c r="C18" s="22"/>
      <c r="D18" s="23" t="str">
        <f t="shared" si="4"/>
        <v/>
      </c>
      <c r="E18" s="42"/>
      <c r="F18" s="42"/>
      <c r="G18" s="42"/>
      <c r="H18" s="42"/>
      <c r="I18" s="42"/>
      <c r="J18" s="43"/>
      <c r="K18" s="43">
        <v>43831</v>
      </c>
      <c r="L18" s="42" t="str">
        <f t="shared" si="1"/>
        <v/>
      </c>
      <c r="M18" s="44" t="str">
        <f t="shared" si="2"/>
        <v/>
      </c>
      <c r="N18" s="42"/>
      <c r="O18" s="42"/>
      <c r="P18" s="42"/>
      <c r="Q18" s="44" t="str">
        <f t="shared" si="3"/>
        <v/>
      </c>
      <c r="R18" s="44" t="str">
        <f t="shared" si="0"/>
        <v/>
      </c>
      <c r="S18" s="44" t="str">
        <f t="shared" si="0"/>
        <v/>
      </c>
      <c r="T18" s="42"/>
      <c r="U18" s="43"/>
      <c r="V18" s="42"/>
      <c r="W18" s="42"/>
      <c r="X18" s="27">
        <v>1</v>
      </c>
    </row>
    <row r="19" spans="1:24" ht="18" customHeight="1" x14ac:dyDescent="0.4">
      <c r="A19" s="27">
        <v>76</v>
      </c>
      <c r="B19" s="27">
        <v>6</v>
      </c>
      <c r="C19" s="22"/>
      <c r="D19" s="23" t="str">
        <f t="shared" si="4"/>
        <v/>
      </c>
      <c r="E19" s="42"/>
      <c r="F19" s="42"/>
      <c r="G19" s="42"/>
      <c r="H19" s="42"/>
      <c r="I19" s="42"/>
      <c r="J19" s="43"/>
      <c r="K19" s="43">
        <v>43831</v>
      </c>
      <c r="L19" s="42" t="str">
        <f t="shared" si="1"/>
        <v/>
      </c>
      <c r="M19" s="44" t="str">
        <f t="shared" si="2"/>
        <v/>
      </c>
      <c r="N19" s="42"/>
      <c r="O19" s="42"/>
      <c r="P19" s="42"/>
      <c r="Q19" s="44" t="str">
        <f t="shared" si="3"/>
        <v/>
      </c>
      <c r="R19" s="44" t="str">
        <f t="shared" si="0"/>
        <v/>
      </c>
      <c r="S19" s="44" t="str">
        <f t="shared" si="0"/>
        <v/>
      </c>
      <c r="T19" s="42"/>
      <c r="U19" s="43"/>
      <c r="V19" s="42"/>
      <c r="W19" s="42"/>
      <c r="X19" s="27">
        <v>1</v>
      </c>
    </row>
    <row r="20" spans="1:24" ht="18" customHeight="1" x14ac:dyDescent="0.4">
      <c r="A20" s="27">
        <v>81</v>
      </c>
      <c r="B20" s="27">
        <v>7</v>
      </c>
      <c r="C20" s="22"/>
      <c r="D20" s="23" t="str">
        <f t="shared" si="4"/>
        <v/>
      </c>
      <c r="E20" s="42"/>
      <c r="F20" s="42"/>
      <c r="G20" s="42"/>
      <c r="H20" s="42"/>
      <c r="I20" s="42"/>
      <c r="J20" s="43"/>
      <c r="K20" s="43">
        <v>43831</v>
      </c>
      <c r="L20" s="42" t="str">
        <f t="shared" si="1"/>
        <v/>
      </c>
      <c r="M20" s="44" t="str">
        <f t="shared" si="2"/>
        <v/>
      </c>
      <c r="N20" s="42"/>
      <c r="O20" s="42"/>
      <c r="P20" s="42"/>
      <c r="Q20" s="44" t="str">
        <f t="shared" si="3"/>
        <v/>
      </c>
      <c r="R20" s="44" t="str">
        <f t="shared" si="0"/>
        <v/>
      </c>
      <c r="S20" s="44" t="str">
        <f t="shared" si="0"/>
        <v/>
      </c>
      <c r="T20" s="42"/>
      <c r="U20" s="43"/>
      <c r="V20" s="42"/>
      <c r="W20" s="42"/>
      <c r="X20" s="27">
        <v>1</v>
      </c>
    </row>
    <row r="21" spans="1:24" ht="18" customHeight="1" x14ac:dyDescent="0.4">
      <c r="A21" s="27">
        <v>87</v>
      </c>
      <c r="B21" s="27">
        <v>8</v>
      </c>
      <c r="C21" s="22"/>
      <c r="D21" s="23" t="str">
        <f t="shared" si="4"/>
        <v/>
      </c>
      <c r="E21" s="42"/>
      <c r="F21" s="42"/>
      <c r="G21" s="42"/>
      <c r="H21" s="42"/>
      <c r="I21" s="42"/>
      <c r="J21" s="43"/>
      <c r="K21" s="43">
        <v>43831</v>
      </c>
      <c r="L21" s="42" t="str">
        <f t="shared" si="1"/>
        <v/>
      </c>
      <c r="M21" s="44" t="str">
        <f t="shared" si="2"/>
        <v/>
      </c>
      <c r="N21" s="42"/>
      <c r="O21" s="42"/>
      <c r="P21" s="42"/>
      <c r="Q21" s="44" t="str">
        <f t="shared" si="3"/>
        <v/>
      </c>
      <c r="R21" s="44" t="str">
        <f t="shared" si="0"/>
        <v/>
      </c>
      <c r="S21" s="44" t="str">
        <f t="shared" si="0"/>
        <v/>
      </c>
      <c r="T21" s="42"/>
      <c r="U21" s="43"/>
      <c r="V21" s="42"/>
      <c r="W21" s="42"/>
      <c r="X21" s="27">
        <v>1</v>
      </c>
    </row>
    <row r="22" spans="1:24" ht="18" customHeight="1" thickBot="1" x14ac:dyDescent="0.45">
      <c r="A22" s="52" t="s">
        <v>69</v>
      </c>
      <c r="B22" s="27">
        <v>9</v>
      </c>
      <c r="C22" s="22"/>
      <c r="D22" s="23" t="str">
        <f t="shared" si="4"/>
        <v/>
      </c>
      <c r="E22" s="42"/>
      <c r="F22" s="42"/>
      <c r="G22" s="42"/>
      <c r="H22" s="42"/>
      <c r="I22" s="42"/>
      <c r="J22" s="43"/>
      <c r="K22" s="43">
        <v>43831</v>
      </c>
      <c r="L22" s="42" t="str">
        <f t="shared" si="1"/>
        <v/>
      </c>
      <c r="M22" s="45" t="str">
        <f t="shared" si="2"/>
        <v/>
      </c>
      <c r="N22" s="42"/>
      <c r="O22" s="42"/>
      <c r="P22" s="42"/>
      <c r="Q22" s="44" t="str">
        <f t="shared" si="3"/>
        <v/>
      </c>
      <c r="R22" s="44" t="str">
        <f t="shared" si="0"/>
        <v/>
      </c>
      <c r="S22" s="44" t="str">
        <f t="shared" si="0"/>
        <v/>
      </c>
      <c r="T22" s="42"/>
      <c r="U22" s="43"/>
      <c r="V22" s="42"/>
      <c r="W22" s="42"/>
      <c r="X22" s="27">
        <v>1</v>
      </c>
    </row>
    <row r="23" spans="1:24" ht="18" customHeight="1" thickBot="1" x14ac:dyDescent="0.45">
      <c r="B23" s="27">
        <v>10</v>
      </c>
      <c r="C23" s="22"/>
      <c r="D23" s="23" t="str">
        <f t="shared" ref="D23:D31" si="5">IF(C23="","",C23&amp;"㎏級")</f>
        <v/>
      </c>
      <c r="E23" s="42"/>
      <c r="F23" s="42"/>
      <c r="G23" s="42"/>
      <c r="H23" s="42"/>
      <c r="I23" s="42"/>
      <c r="J23" s="43"/>
      <c r="K23" s="43">
        <v>43831</v>
      </c>
      <c r="L23" s="42" t="str">
        <f t="shared" ref="L23:L31" si="6">IF(J23="","",DATEDIF(J23,K23,"Y"))</f>
        <v/>
      </c>
      <c r="M23" s="45" t="str">
        <f t="shared" ref="M23:M31" si="7">IF(L23="","",L23&amp;"歳")</f>
        <v/>
      </c>
      <c r="N23" s="42"/>
      <c r="O23" s="42"/>
      <c r="P23" s="42"/>
      <c r="Q23" s="44" t="str">
        <f t="shared" ref="Q23" si="8">IF(N23="","",N23&amp;"㎏")</f>
        <v/>
      </c>
      <c r="R23" s="44" t="str">
        <f t="shared" ref="R23" si="9">IF(O23="","",O23&amp;"㎏")</f>
        <v/>
      </c>
      <c r="S23" s="44" t="str">
        <f t="shared" ref="S23" si="10">IF(P23="","",P23&amp;"㎏")</f>
        <v/>
      </c>
      <c r="T23" s="42"/>
      <c r="U23" s="43"/>
      <c r="V23" s="42"/>
      <c r="W23" s="42"/>
      <c r="X23" s="27">
        <v>2</v>
      </c>
    </row>
    <row r="24" spans="1:24" ht="18" customHeight="1" thickBot="1" x14ac:dyDescent="0.45">
      <c r="B24" s="27">
        <v>11</v>
      </c>
      <c r="C24" s="22"/>
      <c r="D24" s="23" t="str">
        <f t="shared" si="5"/>
        <v/>
      </c>
      <c r="E24" s="42"/>
      <c r="F24" s="42"/>
      <c r="G24" s="42"/>
      <c r="H24" s="42"/>
      <c r="I24" s="42"/>
      <c r="J24" s="43"/>
      <c r="K24" s="43">
        <v>43831</v>
      </c>
      <c r="L24" s="42" t="str">
        <f t="shared" si="6"/>
        <v/>
      </c>
      <c r="M24" s="45" t="str">
        <f t="shared" si="7"/>
        <v/>
      </c>
      <c r="N24" s="42"/>
      <c r="O24" s="42"/>
      <c r="P24" s="42"/>
      <c r="Q24" s="44" t="str">
        <f t="shared" ref="Q24:Q31" si="11">IF(N24="","",N24&amp;"㎏")</f>
        <v/>
      </c>
      <c r="R24" s="44" t="str">
        <f t="shared" ref="R24:R31" si="12">IF(O24="","",O24&amp;"㎏")</f>
        <v/>
      </c>
      <c r="S24" s="44" t="str">
        <f t="shared" ref="S24:S31" si="13">IF(P24="","",P24&amp;"㎏")</f>
        <v/>
      </c>
      <c r="T24" s="42"/>
      <c r="U24" s="43"/>
      <c r="V24" s="42"/>
      <c r="W24" s="42"/>
      <c r="X24" s="27">
        <v>2</v>
      </c>
    </row>
    <row r="25" spans="1:24" ht="18" customHeight="1" thickBot="1" x14ac:dyDescent="0.45">
      <c r="A25" s="27" t="s">
        <v>37</v>
      </c>
      <c r="B25" s="27">
        <v>12</v>
      </c>
      <c r="C25" s="22"/>
      <c r="D25" s="23" t="str">
        <f t="shared" si="5"/>
        <v/>
      </c>
      <c r="E25" s="42"/>
      <c r="F25" s="42"/>
      <c r="G25" s="42"/>
      <c r="H25" s="42"/>
      <c r="I25" s="42"/>
      <c r="J25" s="43"/>
      <c r="K25" s="43">
        <v>43831</v>
      </c>
      <c r="L25" s="42" t="str">
        <f t="shared" si="6"/>
        <v/>
      </c>
      <c r="M25" s="45" t="str">
        <f t="shared" si="7"/>
        <v/>
      </c>
      <c r="N25" s="42"/>
      <c r="O25" s="42"/>
      <c r="P25" s="42"/>
      <c r="Q25" s="44" t="str">
        <f t="shared" si="11"/>
        <v/>
      </c>
      <c r="R25" s="44" t="str">
        <f t="shared" si="12"/>
        <v/>
      </c>
      <c r="S25" s="44" t="str">
        <f t="shared" si="13"/>
        <v/>
      </c>
      <c r="T25" s="42"/>
      <c r="U25" s="43"/>
      <c r="V25" s="42"/>
      <c r="W25" s="42"/>
      <c r="X25" s="27">
        <v>2</v>
      </c>
    </row>
    <row r="26" spans="1:24" ht="18" customHeight="1" thickBot="1" x14ac:dyDescent="0.45">
      <c r="A26" s="27" t="s">
        <v>39</v>
      </c>
      <c r="B26" s="27">
        <v>13</v>
      </c>
      <c r="C26" s="22"/>
      <c r="D26" s="23" t="str">
        <f t="shared" si="5"/>
        <v/>
      </c>
      <c r="E26" s="42"/>
      <c r="F26" s="42"/>
      <c r="G26" s="42"/>
      <c r="H26" s="42"/>
      <c r="I26" s="42"/>
      <c r="J26" s="43"/>
      <c r="K26" s="43">
        <v>43831</v>
      </c>
      <c r="L26" s="42" t="str">
        <f t="shared" si="6"/>
        <v/>
      </c>
      <c r="M26" s="45" t="str">
        <f t="shared" si="7"/>
        <v/>
      </c>
      <c r="N26" s="42"/>
      <c r="O26" s="42"/>
      <c r="P26" s="42"/>
      <c r="Q26" s="44" t="str">
        <f t="shared" si="11"/>
        <v/>
      </c>
      <c r="R26" s="44" t="str">
        <f t="shared" si="12"/>
        <v/>
      </c>
      <c r="S26" s="44" t="str">
        <f t="shared" si="13"/>
        <v/>
      </c>
      <c r="T26" s="42"/>
      <c r="U26" s="43"/>
      <c r="V26" s="42"/>
      <c r="W26" s="42"/>
      <c r="X26" s="27">
        <v>2</v>
      </c>
    </row>
    <row r="27" spans="1:24" ht="18" customHeight="1" thickBot="1" x14ac:dyDescent="0.45">
      <c r="A27" s="27" t="s">
        <v>40</v>
      </c>
      <c r="B27" s="27">
        <v>14</v>
      </c>
      <c r="C27" s="22"/>
      <c r="D27" s="23" t="str">
        <f t="shared" si="5"/>
        <v/>
      </c>
      <c r="E27" s="42"/>
      <c r="F27" s="42"/>
      <c r="G27" s="42"/>
      <c r="H27" s="42"/>
      <c r="I27" s="42"/>
      <c r="J27" s="43"/>
      <c r="K27" s="43">
        <v>43831</v>
      </c>
      <c r="L27" s="42" t="str">
        <f t="shared" si="6"/>
        <v/>
      </c>
      <c r="M27" s="45" t="str">
        <f t="shared" si="7"/>
        <v/>
      </c>
      <c r="N27" s="42"/>
      <c r="O27" s="42"/>
      <c r="P27" s="42"/>
      <c r="Q27" s="44" t="str">
        <f t="shared" si="11"/>
        <v/>
      </c>
      <c r="R27" s="44" t="str">
        <f t="shared" si="12"/>
        <v/>
      </c>
      <c r="S27" s="44" t="str">
        <f t="shared" si="13"/>
        <v/>
      </c>
      <c r="T27" s="42"/>
      <c r="U27" s="43"/>
      <c r="V27" s="42"/>
      <c r="W27" s="42"/>
      <c r="X27" s="27">
        <v>2</v>
      </c>
    </row>
    <row r="28" spans="1:24" ht="18" customHeight="1" thickBot="1" x14ac:dyDescent="0.45">
      <c r="B28" s="27">
        <v>15</v>
      </c>
      <c r="C28" s="22"/>
      <c r="D28" s="23" t="str">
        <f t="shared" si="5"/>
        <v/>
      </c>
      <c r="E28" s="42"/>
      <c r="F28" s="42"/>
      <c r="G28" s="42"/>
      <c r="H28" s="42"/>
      <c r="I28" s="42"/>
      <c r="J28" s="43"/>
      <c r="K28" s="43">
        <v>43831</v>
      </c>
      <c r="L28" s="42" t="str">
        <f t="shared" si="6"/>
        <v/>
      </c>
      <c r="M28" s="45" t="str">
        <f t="shared" si="7"/>
        <v/>
      </c>
      <c r="N28" s="42"/>
      <c r="O28" s="42"/>
      <c r="P28" s="42"/>
      <c r="Q28" s="44" t="str">
        <f t="shared" si="11"/>
        <v/>
      </c>
      <c r="R28" s="44" t="str">
        <f t="shared" si="12"/>
        <v/>
      </c>
      <c r="S28" s="44" t="str">
        <f t="shared" si="13"/>
        <v/>
      </c>
      <c r="T28" s="42"/>
      <c r="U28" s="43"/>
      <c r="V28" s="42"/>
      <c r="W28" s="42"/>
      <c r="X28" s="27">
        <v>2</v>
      </c>
    </row>
    <row r="29" spans="1:24" ht="18" customHeight="1" thickBot="1" x14ac:dyDescent="0.45">
      <c r="B29" s="27">
        <v>16</v>
      </c>
      <c r="C29" s="22"/>
      <c r="D29" s="23" t="str">
        <f t="shared" si="5"/>
        <v/>
      </c>
      <c r="E29" s="42"/>
      <c r="F29" s="42"/>
      <c r="G29" s="42"/>
      <c r="H29" s="42"/>
      <c r="I29" s="42"/>
      <c r="J29" s="43"/>
      <c r="K29" s="43">
        <v>43831</v>
      </c>
      <c r="L29" s="42" t="str">
        <f t="shared" si="6"/>
        <v/>
      </c>
      <c r="M29" s="45" t="str">
        <f t="shared" si="7"/>
        <v/>
      </c>
      <c r="N29" s="42"/>
      <c r="O29" s="42"/>
      <c r="P29" s="42"/>
      <c r="Q29" s="44" t="str">
        <f t="shared" si="11"/>
        <v/>
      </c>
      <c r="R29" s="44" t="str">
        <f t="shared" si="12"/>
        <v/>
      </c>
      <c r="S29" s="44" t="str">
        <f t="shared" si="13"/>
        <v/>
      </c>
      <c r="T29" s="42"/>
      <c r="U29" s="43"/>
      <c r="V29" s="42"/>
      <c r="W29" s="42"/>
      <c r="X29" s="27">
        <v>2</v>
      </c>
    </row>
    <row r="30" spans="1:24" ht="18" customHeight="1" thickBot="1" x14ac:dyDescent="0.45">
      <c r="B30" s="27">
        <v>17</v>
      </c>
      <c r="C30" s="22"/>
      <c r="D30" s="23" t="str">
        <f t="shared" si="5"/>
        <v/>
      </c>
      <c r="E30" s="42"/>
      <c r="F30" s="42"/>
      <c r="G30" s="42"/>
      <c r="H30" s="42"/>
      <c r="I30" s="42"/>
      <c r="J30" s="43"/>
      <c r="K30" s="43">
        <v>43831</v>
      </c>
      <c r="L30" s="42" t="str">
        <f t="shared" si="6"/>
        <v/>
      </c>
      <c r="M30" s="45" t="str">
        <f t="shared" si="7"/>
        <v/>
      </c>
      <c r="N30" s="42"/>
      <c r="O30" s="42"/>
      <c r="P30" s="42"/>
      <c r="Q30" s="44" t="str">
        <f t="shared" si="11"/>
        <v/>
      </c>
      <c r="R30" s="44" t="str">
        <f t="shared" si="12"/>
        <v/>
      </c>
      <c r="S30" s="44" t="str">
        <f t="shared" si="13"/>
        <v/>
      </c>
      <c r="T30" s="42"/>
      <c r="U30" s="43"/>
      <c r="V30" s="42"/>
      <c r="W30" s="42"/>
      <c r="X30" s="27">
        <v>2</v>
      </c>
    </row>
    <row r="31" spans="1:24" ht="18" customHeight="1" thickBot="1" x14ac:dyDescent="0.45">
      <c r="B31" s="27">
        <v>18</v>
      </c>
      <c r="C31" s="22"/>
      <c r="D31" s="23" t="str">
        <f t="shared" si="5"/>
        <v/>
      </c>
      <c r="E31" s="42"/>
      <c r="F31" s="42"/>
      <c r="G31" s="42"/>
      <c r="H31" s="42"/>
      <c r="I31" s="42"/>
      <c r="J31" s="43"/>
      <c r="K31" s="43">
        <v>43831</v>
      </c>
      <c r="L31" s="42" t="str">
        <f t="shared" si="6"/>
        <v/>
      </c>
      <c r="M31" s="45" t="str">
        <f t="shared" si="7"/>
        <v/>
      </c>
      <c r="N31" s="42"/>
      <c r="O31" s="42"/>
      <c r="P31" s="42"/>
      <c r="Q31" s="44" t="str">
        <f t="shared" si="11"/>
        <v/>
      </c>
      <c r="R31" s="44" t="str">
        <f t="shared" si="12"/>
        <v/>
      </c>
      <c r="S31" s="44" t="str">
        <f t="shared" si="13"/>
        <v/>
      </c>
      <c r="T31" s="42"/>
      <c r="U31" s="43"/>
      <c r="V31" s="42"/>
      <c r="W31" s="42"/>
      <c r="X31" s="27">
        <v>2</v>
      </c>
    </row>
  </sheetData>
  <sheetProtection sheet="1" objects="1" scenarios="1"/>
  <mergeCells count="16">
    <mergeCell ref="C10:F10"/>
    <mergeCell ref="C8:F8"/>
    <mergeCell ref="K8:P8"/>
    <mergeCell ref="C3:F3"/>
    <mergeCell ref="C7:F7"/>
    <mergeCell ref="C6:F6"/>
    <mergeCell ref="C5:F5"/>
    <mergeCell ref="C4:F4"/>
    <mergeCell ref="K7:P7"/>
    <mergeCell ref="B1:C1"/>
    <mergeCell ref="C2:F2"/>
    <mergeCell ref="K6:P6"/>
    <mergeCell ref="K5:P5"/>
    <mergeCell ref="K4:P4"/>
    <mergeCell ref="K2:P2"/>
    <mergeCell ref="K3:P3"/>
  </mergeCells>
  <phoneticPr fontId="1"/>
  <dataValidations count="1">
    <dataValidation type="list" showInputMessage="1" showErrorMessage="1" sqref="A13:A23 C13:C31" xr:uid="{9798C439-47E2-420A-B70B-9E6CA3FFC338}">
      <formula1>$A$13:$A$23</formula1>
    </dataValidation>
  </dataValidations>
  <hyperlinks>
    <hyperlink ref="K7" r:id="rId1" xr:uid="{72A691D3-97E7-4FA5-A463-63D5B5DCFE31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B4513-022E-48E0-9E81-8C1BB970D2FA}">
  <sheetPr codeName="Sheet2">
    <tabColor rgb="FF00B0F0"/>
  </sheetPr>
  <dimension ref="A1:N34"/>
  <sheetViews>
    <sheetView zoomScaleNormal="100" workbookViewId="0">
      <selection activeCell="F25" sqref="F25"/>
    </sheetView>
  </sheetViews>
  <sheetFormatPr defaultRowHeight="18.75" x14ac:dyDescent="0.4"/>
  <cols>
    <col min="1" max="1" width="2.87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0" width="5.125" customWidth="1"/>
    <col min="11" max="11" width="6.2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 x14ac:dyDescent="0.2">
      <c r="B1" s="1"/>
      <c r="C1" s="9" t="s">
        <v>29</v>
      </c>
      <c r="D1" s="1"/>
      <c r="E1" s="1"/>
      <c r="F1" s="1"/>
      <c r="G1" s="1"/>
      <c r="H1" s="1"/>
      <c r="I1" s="1"/>
      <c r="J1" s="1"/>
      <c r="K1" s="1"/>
      <c r="L1" s="1"/>
      <c r="M1" s="1"/>
      <c r="N1" s="6" t="s">
        <v>78</v>
      </c>
    </row>
    <row r="2" spans="1:14" x14ac:dyDescent="0.2">
      <c r="B2" s="1"/>
      <c r="C2" s="9" t="s">
        <v>30</v>
      </c>
      <c r="D2" s="1"/>
      <c r="E2" s="1"/>
      <c r="F2" s="1"/>
      <c r="G2" s="1"/>
      <c r="H2" s="1"/>
      <c r="I2" s="1"/>
      <c r="J2" s="1"/>
      <c r="K2" s="1"/>
      <c r="L2" s="1"/>
      <c r="M2" s="5"/>
      <c r="N2" s="49" t="s">
        <v>76</v>
      </c>
    </row>
    <row r="3" spans="1:14" ht="6.95" customHeight="1" x14ac:dyDescent="0.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7" customFormat="1" ht="19.149999999999999" customHeight="1" x14ac:dyDescent="0.4">
      <c r="B4" s="10" t="s">
        <v>156</v>
      </c>
      <c r="C4" s="8" t="str">
        <f>IF(男子入力画面!C2="","",男子入力画面!C2)</f>
        <v/>
      </c>
      <c r="D4" s="11" t="s">
        <v>28</v>
      </c>
      <c r="E4" s="84" t="str">
        <f>IF(男子入力画面!C4="","",男子入力画面!C4)</f>
        <v/>
      </c>
      <c r="F4" s="12" t="s">
        <v>38</v>
      </c>
      <c r="G4" s="114" t="str">
        <f>IF(男子入力画面!C5="","",男子入力画面!C5)</f>
        <v/>
      </c>
      <c r="H4" s="114"/>
      <c r="I4" s="114"/>
      <c r="J4" s="114"/>
      <c r="K4" s="145"/>
      <c r="L4" s="13" t="s">
        <v>27</v>
      </c>
      <c r="M4" s="156" t="str">
        <f>IF(男子入力画面!C6="","",男子入力画面!C6)</f>
        <v/>
      </c>
      <c r="N4" s="156"/>
    </row>
    <row r="5" spans="1:14" x14ac:dyDescent="0.4">
      <c r="B5" s="1"/>
      <c r="C5" s="1"/>
      <c r="D5" s="1"/>
      <c r="E5" s="1"/>
      <c r="F5" s="1"/>
      <c r="G5" s="1"/>
      <c r="H5" s="1"/>
      <c r="I5" s="1"/>
      <c r="J5" s="1"/>
      <c r="K5" s="1"/>
      <c r="L5" s="28" t="s">
        <v>50</v>
      </c>
      <c r="M5" s="114" t="str">
        <f>IF(男子入力画面!C7="","",男子入力画面!C7)</f>
        <v/>
      </c>
      <c r="N5" s="114"/>
    </row>
    <row r="6" spans="1:14" ht="16.149999999999999" customHeight="1" x14ac:dyDescent="0.4">
      <c r="A6" s="113"/>
      <c r="B6" s="116" t="s">
        <v>26</v>
      </c>
      <c r="C6" s="15" t="s">
        <v>25</v>
      </c>
      <c r="D6" s="47" t="s">
        <v>44</v>
      </c>
      <c r="E6" s="106" t="s">
        <v>24</v>
      </c>
      <c r="F6" s="118" t="s">
        <v>41</v>
      </c>
      <c r="G6" s="118"/>
      <c r="H6" s="118"/>
      <c r="I6" s="119"/>
      <c r="J6" s="116" t="s">
        <v>42</v>
      </c>
      <c r="K6" s="118"/>
      <c r="L6" s="119"/>
      <c r="M6" s="15" t="s">
        <v>53</v>
      </c>
      <c r="N6" s="14" t="s">
        <v>123</v>
      </c>
    </row>
    <row r="7" spans="1:14" ht="16.149999999999999" customHeight="1" x14ac:dyDescent="0.4">
      <c r="A7" s="113"/>
      <c r="B7" s="117"/>
      <c r="C7" s="15" t="s">
        <v>23</v>
      </c>
      <c r="D7" s="48" t="s">
        <v>22</v>
      </c>
      <c r="E7" s="107"/>
      <c r="F7" s="15" t="s">
        <v>21</v>
      </c>
      <c r="G7" s="16" t="s">
        <v>5</v>
      </c>
      <c r="H7" s="17" t="s">
        <v>7</v>
      </c>
      <c r="I7" s="16" t="s">
        <v>9</v>
      </c>
      <c r="J7" s="117"/>
      <c r="K7" s="147"/>
      <c r="L7" s="148"/>
      <c r="M7" s="15" t="s">
        <v>54</v>
      </c>
      <c r="N7" s="18" t="s">
        <v>124</v>
      </c>
    </row>
    <row r="8" spans="1:14" ht="16.149999999999999" customHeight="1" x14ac:dyDescent="0.15">
      <c r="A8" s="115" t="s">
        <v>43</v>
      </c>
      <c r="B8" s="120" t="str">
        <f>IF(男子入力画面!D13="","",男子入力画面!D13)</f>
        <v>71㎏級</v>
      </c>
      <c r="C8" s="63" t="str">
        <f>IF(男子入力画面!F13="","",男子入力画面!F13)</f>
        <v>にっぽん　たろう</v>
      </c>
      <c r="D8" s="122">
        <f>IF(男子入力画面!I13="","",男子入力画面!I13)</f>
        <v>20505</v>
      </c>
      <c r="E8" s="104">
        <f>IF(男子入力画面!J13="","",男子入力画面!J13)</f>
        <v>37380</v>
      </c>
      <c r="F8" s="64" t="str">
        <f>IF(男子入力画面!T13="","",男子入力画面!T13)</f>
        <v>第74回国民体育大会</v>
      </c>
      <c r="G8" s="122" t="str">
        <f>IF(男子入力画面!Q13="","",男子入力画面!Q13)</f>
        <v>120㎏</v>
      </c>
      <c r="H8" s="122" t="str">
        <f>IF(男子入力画面!R13="","",男子入力画面!R13)</f>
        <v>145㎏</v>
      </c>
      <c r="I8" s="122" t="str">
        <f>IF(男子入力画面!S13="","",男子入力画面!S13)</f>
        <v>265㎏</v>
      </c>
      <c r="J8" s="149" t="str">
        <f>IF(男子入力画面!V13="","",男子入力画面!V13)</f>
        <v>大阪府</v>
      </c>
      <c r="K8" s="150"/>
      <c r="L8" s="151"/>
      <c r="M8" s="65" t="str">
        <f>IF(男子入力画面!H13="","",男子入力画面!H13)</f>
        <v>れいわこうこう</v>
      </c>
      <c r="N8" s="126" t="str">
        <f>IF(男子入力画面!W13="","",男子入力画面!W13)</f>
        <v>兵庫県</v>
      </c>
    </row>
    <row r="9" spans="1:14" ht="16.149999999999999" customHeight="1" x14ac:dyDescent="0.15">
      <c r="A9" s="115"/>
      <c r="B9" s="121"/>
      <c r="C9" s="66" t="str">
        <f>IF(男子入力画面!E13="","",男子入力画面!E13)</f>
        <v>日本　太郎</v>
      </c>
      <c r="D9" s="123"/>
      <c r="E9" s="105"/>
      <c r="F9" s="67">
        <f>IF(男子入力画面!U13="","",男子入力画面!U13)</f>
        <v>43741</v>
      </c>
      <c r="G9" s="123"/>
      <c r="H9" s="123"/>
      <c r="I9" s="123"/>
      <c r="J9" s="152"/>
      <c r="K9" s="153"/>
      <c r="L9" s="154"/>
      <c r="M9" s="68" t="str">
        <f>IF(男子入力画面!G13="","",男子入力画面!G13)</f>
        <v>令和高校</v>
      </c>
      <c r="N9" s="127"/>
    </row>
    <row r="10" spans="1:14" ht="16.149999999999999" customHeight="1" x14ac:dyDescent="0.15">
      <c r="A10" s="112">
        <v>1</v>
      </c>
      <c r="B10" s="110" t="str">
        <f>IF(男子入力画面!D14="","",男子入力画面!D14)</f>
        <v/>
      </c>
      <c r="C10" s="35" t="str">
        <f>IF(男子入力画面!F14="","",男子入力画面!F14)</f>
        <v/>
      </c>
      <c r="D10" s="143" t="str">
        <f>IF(男子入力画面!I14="","",男子入力画面!I14)</f>
        <v/>
      </c>
      <c r="E10" s="108" t="str">
        <f>IF(男子入力画面!J14="","",男子入力画面!J14)</f>
        <v/>
      </c>
      <c r="F10" s="31" t="str">
        <f>IF(男子入力画面!T14="","",男子入力画面!T14)</f>
        <v/>
      </c>
      <c r="G10" s="124" t="str">
        <f>IF(男子入力画面!Q14="","",男子入力画面!Q14)</f>
        <v/>
      </c>
      <c r="H10" s="124" t="str">
        <f>IF(男子入力画面!R14="","",男子入力画面!R14)</f>
        <v/>
      </c>
      <c r="I10" s="124" t="str">
        <f>IF(男子入力画面!S14="","",男子入力画面!S14)</f>
        <v/>
      </c>
      <c r="J10" s="137" t="str">
        <f>IF(男子入力画面!V14="","",男子入力画面!V14)</f>
        <v/>
      </c>
      <c r="K10" s="138"/>
      <c r="L10" s="139"/>
      <c r="M10" s="34" t="str">
        <f>IF(男子入力画面!H14="","",男子入力画面!H14)</f>
        <v/>
      </c>
      <c r="N10" s="159" t="str">
        <f>IF(男子入力画面!W14="","",男子入力画面!W14)</f>
        <v/>
      </c>
    </row>
    <row r="11" spans="1:14" ht="16.149999999999999" customHeight="1" x14ac:dyDescent="0.15">
      <c r="A11" s="112"/>
      <c r="B11" s="111"/>
      <c r="C11" s="30" t="str">
        <f>IF(男子入力画面!E14="","",男子入力画面!E14)</f>
        <v/>
      </c>
      <c r="D11" s="144"/>
      <c r="E11" s="109"/>
      <c r="F11" s="32" t="str">
        <f>IF(男子入力画面!U14="","",男子入力画面!U14)</f>
        <v/>
      </c>
      <c r="G11" s="125"/>
      <c r="H11" s="125"/>
      <c r="I11" s="125"/>
      <c r="J11" s="140"/>
      <c r="K11" s="141"/>
      <c r="L11" s="142"/>
      <c r="M11" s="33" t="str">
        <f>IF(男子入力画面!G14="","",男子入力画面!G14)</f>
        <v/>
      </c>
      <c r="N11" s="160"/>
    </row>
    <row r="12" spans="1:14" ht="16.149999999999999" customHeight="1" x14ac:dyDescent="0.15">
      <c r="A12" s="112">
        <v>2</v>
      </c>
      <c r="B12" s="110" t="str">
        <f>IF(男子入力画面!D15="","",男子入力画面!D15)</f>
        <v/>
      </c>
      <c r="C12" s="35" t="str">
        <f>IF(男子入力画面!F15="","",男子入力画面!F15)</f>
        <v/>
      </c>
      <c r="D12" s="143" t="str">
        <f>IF(男子入力画面!I15="","",男子入力画面!I15)</f>
        <v/>
      </c>
      <c r="E12" s="108" t="str">
        <f>IF(男子入力画面!J15="","",男子入力画面!J15)</f>
        <v/>
      </c>
      <c r="F12" s="31" t="str">
        <f>IF(男子入力画面!T15="","",男子入力画面!T15)</f>
        <v/>
      </c>
      <c r="G12" s="124" t="str">
        <f>IF(男子入力画面!Q15="","",男子入力画面!Q15)</f>
        <v/>
      </c>
      <c r="H12" s="124" t="str">
        <f>IF(男子入力画面!R15="","",男子入力画面!R15)</f>
        <v/>
      </c>
      <c r="I12" s="124" t="str">
        <f>IF(男子入力画面!S15="","",男子入力画面!S15)</f>
        <v/>
      </c>
      <c r="J12" s="137" t="str">
        <f>IF(男子入力画面!V15="","",男子入力画面!V15)</f>
        <v/>
      </c>
      <c r="K12" s="138"/>
      <c r="L12" s="139"/>
      <c r="M12" s="34" t="str">
        <f>IF(男子入力画面!H15="","",男子入力画面!H15)</f>
        <v/>
      </c>
      <c r="N12" s="159" t="str">
        <f>IF(男子入力画面!W15="","",男子入力画面!W15)</f>
        <v/>
      </c>
    </row>
    <row r="13" spans="1:14" ht="16.149999999999999" customHeight="1" x14ac:dyDescent="0.15">
      <c r="A13" s="112"/>
      <c r="B13" s="111"/>
      <c r="C13" s="30" t="str">
        <f>IF(男子入力画面!E15="","",男子入力画面!E15)</f>
        <v/>
      </c>
      <c r="D13" s="144"/>
      <c r="E13" s="109"/>
      <c r="F13" s="32" t="str">
        <f>IF(男子入力画面!U15="","",男子入力画面!U15)</f>
        <v/>
      </c>
      <c r="G13" s="125"/>
      <c r="H13" s="125"/>
      <c r="I13" s="125"/>
      <c r="J13" s="140"/>
      <c r="K13" s="141"/>
      <c r="L13" s="142"/>
      <c r="M13" s="33" t="str">
        <f>IF(男子入力画面!G15="","",男子入力画面!G15)</f>
        <v/>
      </c>
      <c r="N13" s="160"/>
    </row>
    <row r="14" spans="1:14" ht="16.149999999999999" customHeight="1" x14ac:dyDescent="0.15">
      <c r="A14" s="112">
        <v>3</v>
      </c>
      <c r="B14" s="110" t="str">
        <f>IF(男子入力画面!D16="","",男子入力画面!D16)</f>
        <v/>
      </c>
      <c r="C14" s="35" t="str">
        <f>IF(男子入力画面!F16="","",男子入力画面!F16)</f>
        <v/>
      </c>
      <c r="D14" s="143" t="str">
        <f>IF(男子入力画面!I16="","",男子入力画面!I16)</f>
        <v/>
      </c>
      <c r="E14" s="108" t="str">
        <f>IF(男子入力画面!J16="","",男子入力画面!J16)</f>
        <v/>
      </c>
      <c r="F14" s="31" t="str">
        <f>IF(男子入力画面!T16="","",男子入力画面!T16)</f>
        <v/>
      </c>
      <c r="G14" s="124" t="str">
        <f>IF(男子入力画面!Q16="","",男子入力画面!Q16)</f>
        <v/>
      </c>
      <c r="H14" s="124" t="str">
        <f>IF(男子入力画面!R16="","",男子入力画面!R16)</f>
        <v/>
      </c>
      <c r="I14" s="124" t="str">
        <f>IF(男子入力画面!S16="","",男子入力画面!S16)</f>
        <v/>
      </c>
      <c r="J14" s="137" t="str">
        <f>IF(男子入力画面!V16="","",男子入力画面!V16)</f>
        <v/>
      </c>
      <c r="K14" s="138"/>
      <c r="L14" s="139"/>
      <c r="M14" s="34" t="str">
        <f>IF(男子入力画面!H16="","",男子入力画面!H16)</f>
        <v/>
      </c>
      <c r="N14" s="159" t="str">
        <f>IF(男子入力画面!W16="","",男子入力画面!W16)</f>
        <v/>
      </c>
    </row>
    <row r="15" spans="1:14" ht="16.149999999999999" customHeight="1" x14ac:dyDescent="0.15">
      <c r="A15" s="112"/>
      <c r="B15" s="111"/>
      <c r="C15" s="30" t="str">
        <f>IF(男子入力画面!E16="","",男子入力画面!E16)</f>
        <v/>
      </c>
      <c r="D15" s="144"/>
      <c r="E15" s="109"/>
      <c r="F15" s="32" t="str">
        <f>IF(男子入力画面!U16="","",男子入力画面!U16)</f>
        <v/>
      </c>
      <c r="G15" s="125"/>
      <c r="H15" s="125"/>
      <c r="I15" s="125"/>
      <c r="J15" s="140"/>
      <c r="K15" s="141"/>
      <c r="L15" s="142"/>
      <c r="M15" s="33" t="str">
        <f>IF(男子入力画面!G16="","",男子入力画面!G16)</f>
        <v/>
      </c>
      <c r="N15" s="160"/>
    </row>
    <row r="16" spans="1:14" ht="16.149999999999999" customHeight="1" x14ac:dyDescent="0.15">
      <c r="A16" s="112">
        <v>4</v>
      </c>
      <c r="B16" s="110" t="str">
        <f>IF(男子入力画面!D17="","",男子入力画面!D17)</f>
        <v/>
      </c>
      <c r="C16" s="35" t="str">
        <f>IF(男子入力画面!F17="","",男子入力画面!F17)</f>
        <v/>
      </c>
      <c r="D16" s="143" t="str">
        <f>IF(男子入力画面!I17="","",男子入力画面!I17)</f>
        <v/>
      </c>
      <c r="E16" s="108" t="str">
        <f>IF(男子入力画面!J17="","",男子入力画面!J17)</f>
        <v/>
      </c>
      <c r="F16" s="31" t="str">
        <f>IF(男子入力画面!T17="","",男子入力画面!T17)</f>
        <v/>
      </c>
      <c r="G16" s="124" t="str">
        <f>IF(男子入力画面!Q17="","",男子入力画面!Q17)</f>
        <v/>
      </c>
      <c r="H16" s="124" t="str">
        <f>IF(男子入力画面!R17="","",男子入力画面!R17)</f>
        <v/>
      </c>
      <c r="I16" s="124" t="str">
        <f>IF(男子入力画面!S17="","",男子入力画面!S17)</f>
        <v/>
      </c>
      <c r="J16" s="137" t="str">
        <f>IF(男子入力画面!V17="","",男子入力画面!V17)</f>
        <v/>
      </c>
      <c r="K16" s="138"/>
      <c r="L16" s="139"/>
      <c r="M16" s="34" t="str">
        <f>IF(男子入力画面!H17="","",男子入力画面!H17)</f>
        <v/>
      </c>
      <c r="N16" s="159" t="str">
        <f>IF(男子入力画面!W17="","",男子入力画面!W17)</f>
        <v/>
      </c>
    </row>
    <row r="17" spans="1:14" ht="16.149999999999999" customHeight="1" x14ac:dyDescent="0.15">
      <c r="A17" s="112"/>
      <c r="B17" s="111"/>
      <c r="C17" s="30" t="str">
        <f>IF(男子入力画面!E17="","",男子入力画面!E17)</f>
        <v/>
      </c>
      <c r="D17" s="144"/>
      <c r="E17" s="109"/>
      <c r="F17" s="32" t="str">
        <f>IF(男子入力画面!U17="","",男子入力画面!U17)</f>
        <v/>
      </c>
      <c r="G17" s="125"/>
      <c r="H17" s="125"/>
      <c r="I17" s="125"/>
      <c r="J17" s="140"/>
      <c r="K17" s="141"/>
      <c r="L17" s="142"/>
      <c r="M17" s="33" t="str">
        <f>IF(男子入力画面!G17="","",男子入力画面!G17)</f>
        <v/>
      </c>
      <c r="N17" s="160"/>
    </row>
    <row r="18" spans="1:14" ht="16.149999999999999" customHeight="1" x14ac:dyDescent="0.15">
      <c r="A18" s="112">
        <v>5</v>
      </c>
      <c r="B18" s="110" t="str">
        <f>IF(男子入力画面!D18="","",男子入力画面!D18)</f>
        <v/>
      </c>
      <c r="C18" s="35" t="str">
        <f>IF(男子入力画面!F18="","",男子入力画面!F18)</f>
        <v/>
      </c>
      <c r="D18" s="143" t="str">
        <f>IF(男子入力画面!I18="","",男子入力画面!I18)</f>
        <v/>
      </c>
      <c r="E18" s="108" t="str">
        <f>IF(男子入力画面!J18="","",男子入力画面!J18)</f>
        <v/>
      </c>
      <c r="F18" s="31" t="str">
        <f>IF(男子入力画面!T18="","",男子入力画面!T18)</f>
        <v/>
      </c>
      <c r="G18" s="124" t="str">
        <f>IF(男子入力画面!Q18="","",男子入力画面!Q18)</f>
        <v/>
      </c>
      <c r="H18" s="124" t="str">
        <f>IF(男子入力画面!R18="","",男子入力画面!R18)</f>
        <v/>
      </c>
      <c r="I18" s="124" t="str">
        <f>IF(男子入力画面!S18="","",男子入力画面!S18)</f>
        <v/>
      </c>
      <c r="J18" s="137" t="str">
        <f>IF(男子入力画面!V18="","",男子入力画面!V18)</f>
        <v/>
      </c>
      <c r="K18" s="138"/>
      <c r="L18" s="139"/>
      <c r="M18" s="34" t="str">
        <f>IF(男子入力画面!H18="","",男子入力画面!H18)</f>
        <v/>
      </c>
      <c r="N18" s="159" t="str">
        <f>IF(男子入力画面!W18="","",男子入力画面!W18)</f>
        <v/>
      </c>
    </row>
    <row r="19" spans="1:14" ht="16.149999999999999" customHeight="1" x14ac:dyDescent="0.15">
      <c r="A19" s="112"/>
      <c r="B19" s="111"/>
      <c r="C19" s="30" t="str">
        <f>IF(男子入力画面!E18="","",男子入力画面!E18)</f>
        <v/>
      </c>
      <c r="D19" s="144"/>
      <c r="E19" s="109"/>
      <c r="F19" s="32" t="str">
        <f>IF(男子入力画面!U18="","",男子入力画面!U18)</f>
        <v/>
      </c>
      <c r="G19" s="125"/>
      <c r="H19" s="125"/>
      <c r="I19" s="125"/>
      <c r="J19" s="140"/>
      <c r="K19" s="141"/>
      <c r="L19" s="142"/>
      <c r="M19" s="33" t="str">
        <f>IF(男子入力画面!G18="","",男子入力画面!G18)</f>
        <v/>
      </c>
      <c r="N19" s="160"/>
    </row>
    <row r="20" spans="1:14" ht="16.149999999999999" customHeight="1" x14ac:dyDescent="0.15">
      <c r="A20" s="112">
        <v>6</v>
      </c>
      <c r="B20" s="110" t="str">
        <f>IF(男子入力画面!D19="","",男子入力画面!D19)</f>
        <v/>
      </c>
      <c r="C20" s="35" t="str">
        <f>IF(男子入力画面!F19="","",男子入力画面!F19)</f>
        <v/>
      </c>
      <c r="D20" s="143" t="str">
        <f>IF(男子入力画面!I19="","",男子入力画面!I19)</f>
        <v/>
      </c>
      <c r="E20" s="108" t="str">
        <f>IF(男子入力画面!J19="","",男子入力画面!J19)</f>
        <v/>
      </c>
      <c r="F20" s="31" t="str">
        <f>IF(男子入力画面!T19="","",男子入力画面!T19)</f>
        <v/>
      </c>
      <c r="G20" s="124" t="str">
        <f>IF(男子入力画面!Q19="","",男子入力画面!Q19)</f>
        <v/>
      </c>
      <c r="H20" s="124" t="str">
        <f>IF(男子入力画面!R19="","",男子入力画面!R19)</f>
        <v/>
      </c>
      <c r="I20" s="124" t="str">
        <f>IF(男子入力画面!S19="","",男子入力画面!S19)</f>
        <v/>
      </c>
      <c r="J20" s="137" t="str">
        <f>IF(男子入力画面!V19="","",男子入力画面!V19)</f>
        <v/>
      </c>
      <c r="K20" s="138"/>
      <c r="L20" s="139"/>
      <c r="M20" s="34" t="str">
        <f>IF(男子入力画面!H19="","",男子入力画面!H19)</f>
        <v/>
      </c>
      <c r="N20" s="159" t="str">
        <f>IF(男子入力画面!W19="","",男子入力画面!W19)</f>
        <v/>
      </c>
    </row>
    <row r="21" spans="1:14" ht="16.149999999999999" customHeight="1" x14ac:dyDescent="0.15">
      <c r="A21" s="112"/>
      <c r="B21" s="111"/>
      <c r="C21" s="30" t="str">
        <f>IF(男子入力画面!E19="","",男子入力画面!E19)</f>
        <v/>
      </c>
      <c r="D21" s="144"/>
      <c r="E21" s="109"/>
      <c r="F21" s="32" t="str">
        <f>IF(男子入力画面!U19="","",男子入力画面!U19)</f>
        <v/>
      </c>
      <c r="G21" s="125"/>
      <c r="H21" s="125"/>
      <c r="I21" s="125"/>
      <c r="J21" s="140"/>
      <c r="K21" s="141"/>
      <c r="L21" s="142"/>
      <c r="M21" s="33" t="str">
        <f>IF(男子入力画面!G19="","",男子入力画面!G19)</f>
        <v/>
      </c>
      <c r="N21" s="160"/>
    </row>
    <row r="22" spans="1:14" ht="16.149999999999999" customHeight="1" x14ac:dyDescent="0.15">
      <c r="A22" s="112">
        <v>7</v>
      </c>
      <c r="B22" s="110" t="str">
        <f>IF(男子入力画面!D20="","",男子入力画面!D20)</f>
        <v/>
      </c>
      <c r="C22" s="35" t="str">
        <f>IF(男子入力画面!F20="","",男子入力画面!F20)</f>
        <v/>
      </c>
      <c r="D22" s="143" t="str">
        <f>IF(男子入力画面!I20="","",男子入力画面!I20)</f>
        <v/>
      </c>
      <c r="E22" s="108" t="str">
        <f>IF(男子入力画面!J20="","",男子入力画面!J20)</f>
        <v/>
      </c>
      <c r="F22" s="31" t="str">
        <f>IF(男子入力画面!T20="","",男子入力画面!T20)</f>
        <v/>
      </c>
      <c r="G22" s="124" t="str">
        <f>IF(男子入力画面!Q20="","",男子入力画面!Q20)</f>
        <v/>
      </c>
      <c r="H22" s="124" t="str">
        <f>IF(男子入力画面!R20="","",男子入力画面!R20)</f>
        <v/>
      </c>
      <c r="I22" s="124" t="str">
        <f>IF(男子入力画面!S20="","",男子入力画面!S20)</f>
        <v/>
      </c>
      <c r="J22" s="137" t="str">
        <f>IF(男子入力画面!V20="","",男子入力画面!V20)</f>
        <v/>
      </c>
      <c r="K22" s="138"/>
      <c r="L22" s="139"/>
      <c r="M22" s="34" t="str">
        <f>IF(男子入力画面!H20="","",男子入力画面!H20)</f>
        <v/>
      </c>
      <c r="N22" s="159" t="str">
        <f>IF(男子入力画面!W20="","",男子入力画面!W20)</f>
        <v/>
      </c>
    </row>
    <row r="23" spans="1:14" ht="16.149999999999999" customHeight="1" x14ac:dyDescent="0.15">
      <c r="A23" s="112"/>
      <c r="B23" s="111"/>
      <c r="C23" s="30" t="str">
        <f>IF(男子入力画面!E20="","",男子入力画面!E20)</f>
        <v/>
      </c>
      <c r="D23" s="144"/>
      <c r="E23" s="109"/>
      <c r="F23" s="32" t="str">
        <f>IF(男子入力画面!U20="","",男子入力画面!U20)</f>
        <v/>
      </c>
      <c r="G23" s="125"/>
      <c r="H23" s="125"/>
      <c r="I23" s="125"/>
      <c r="J23" s="140"/>
      <c r="K23" s="141"/>
      <c r="L23" s="142"/>
      <c r="M23" s="33" t="str">
        <f>IF(男子入力画面!G20="","",男子入力画面!G20)</f>
        <v/>
      </c>
      <c r="N23" s="160"/>
    </row>
    <row r="24" spans="1:14" ht="16.149999999999999" customHeight="1" x14ac:dyDescent="0.15">
      <c r="A24" s="112">
        <v>8</v>
      </c>
      <c r="B24" s="110" t="str">
        <f>IF(男子入力画面!D21="","",男子入力画面!D21)</f>
        <v/>
      </c>
      <c r="C24" s="35" t="str">
        <f>IF(男子入力画面!F21="","",男子入力画面!F21)</f>
        <v/>
      </c>
      <c r="D24" s="143" t="str">
        <f>IF(男子入力画面!I21="","",男子入力画面!I21)</f>
        <v/>
      </c>
      <c r="E24" s="108" t="str">
        <f>IF(男子入力画面!J21="","",男子入力画面!J21)</f>
        <v/>
      </c>
      <c r="F24" s="31" t="str">
        <f>IF(男子入力画面!T21="","",男子入力画面!T21)</f>
        <v/>
      </c>
      <c r="G24" s="124" t="str">
        <f>IF(男子入力画面!Q21="","",男子入力画面!Q21)</f>
        <v/>
      </c>
      <c r="H24" s="124" t="str">
        <f>IF(男子入力画面!R21="","",男子入力画面!R21)</f>
        <v/>
      </c>
      <c r="I24" s="124" t="str">
        <f>IF(男子入力画面!S21="","",男子入力画面!S21)</f>
        <v/>
      </c>
      <c r="J24" s="137" t="str">
        <f>IF(男子入力画面!V21="","",男子入力画面!V21)</f>
        <v/>
      </c>
      <c r="K24" s="138"/>
      <c r="L24" s="139"/>
      <c r="M24" s="34" t="str">
        <f>IF(男子入力画面!H21="","",男子入力画面!H21)</f>
        <v/>
      </c>
      <c r="N24" s="159" t="str">
        <f>IF(男子入力画面!W21="","",男子入力画面!W21)</f>
        <v/>
      </c>
    </row>
    <row r="25" spans="1:14" ht="16.149999999999999" customHeight="1" x14ac:dyDescent="0.15">
      <c r="A25" s="112"/>
      <c r="B25" s="111"/>
      <c r="C25" s="30" t="str">
        <f>IF(男子入力画面!E21="","",男子入力画面!E21)</f>
        <v/>
      </c>
      <c r="D25" s="144"/>
      <c r="E25" s="109"/>
      <c r="F25" s="32" t="str">
        <f>IF(男子入力画面!U21="","",男子入力画面!U21)</f>
        <v/>
      </c>
      <c r="G25" s="125"/>
      <c r="H25" s="125"/>
      <c r="I25" s="125"/>
      <c r="J25" s="140"/>
      <c r="K25" s="141"/>
      <c r="L25" s="142"/>
      <c r="M25" s="33" t="str">
        <f>IF(男子入力画面!G21="","",男子入力画面!G21)</f>
        <v/>
      </c>
      <c r="N25" s="160"/>
    </row>
    <row r="26" spans="1:14" ht="16.149999999999999" customHeight="1" x14ac:dyDescent="0.15">
      <c r="A26" s="112">
        <v>9</v>
      </c>
      <c r="B26" s="110" t="str">
        <f>IF(男子入力画面!D22="","",男子入力画面!D22)</f>
        <v/>
      </c>
      <c r="C26" s="35" t="str">
        <f>IF(男子入力画面!F22="","",男子入力画面!F22)</f>
        <v/>
      </c>
      <c r="D26" s="143" t="str">
        <f>IF(男子入力画面!I22="","",男子入力画面!I22)</f>
        <v/>
      </c>
      <c r="E26" s="108" t="str">
        <f>IF(男子入力画面!J22="","",男子入力画面!J22)</f>
        <v/>
      </c>
      <c r="F26" s="31" t="str">
        <f>IF(男子入力画面!T22="","",男子入力画面!T22)</f>
        <v/>
      </c>
      <c r="G26" s="124" t="str">
        <f>IF(男子入力画面!Q22="","",男子入力画面!Q22)</f>
        <v/>
      </c>
      <c r="H26" s="124" t="str">
        <f>IF(男子入力画面!R22="","",男子入力画面!R22)</f>
        <v/>
      </c>
      <c r="I26" s="124" t="str">
        <f>IF(男子入力画面!S22="","",男子入力画面!S22)</f>
        <v/>
      </c>
      <c r="J26" s="137" t="str">
        <f>IF(男子入力画面!V22="","",男子入力画面!V22)</f>
        <v/>
      </c>
      <c r="K26" s="138"/>
      <c r="L26" s="139"/>
      <c r="M26" s="34" t="str">
        <f>IF(男子入力画面!H22="","",男子入力画面!H22)</f>
        <v/>
      </c>
      <c r="N26" s="159" t="str">
        <f>IF(男子入力画面!W22="","",男子入力画面!W22)</f>
        <v/>
      </c>
    </row>
    <row r="27" spans="1:14" ht="16.149999999999999" customHeight="1" x14ac:dyDescent="0.15">
      <c r="A27" s="112"/>
      <c r="B27" s="111"/>
      <c r="C27" s="30" t="str">
        <f>IF(男子入力画面!E22="","",男子入力画面!E22)</f>
        <v/>
      </c>
      <c r="D27" s="144"/>
      <c r="E27" s="109"/>
      <c r="F27" s="32" t="str">
        <f>IF(男子入力画面!U22="","",男子入力画面!U22)</f>
        <v/>
      </c>
      <c r="G27" s="125"/>
      <c r="H27" s="125"/>
      <c r="I27" s="125"/>
      <c r="J27" s="140"/>
      <c r="K27" s="141"/>
      <c r="L27" s="142"/>
      <c r="M27" s="33" t="str">
        <f>IF(男子入力画面!G22="","",男子入力画面!G22)</f>
        <v/>
      </c>
      <c r="N27" s="160"/>
    </row>
    <row r="28" spans="1:14" ht="8.4499999999999993" customHeight="1" x14ac:dyDescent="0.4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 x14ac:dyDescent="0.15">
      <c r="B29" s="4" t="s">
        <v>20</v>
      </c>
      <c r="C29" s="1"/>
      <c r="D29" s="1"/>
      <c r="E29" s="1"/>
      <c r="F29" s="1"/>
      <c r="G29" s="1"/>
      <c r="H29" s="1"/>
      <c r="I29" s="1"/>
      <c r="J29" s="1"/>
      <c r="K29" s="1"/>
      <c r="L29" s="19" t="s">
        <v>19</v>
      </c>
      <c r="M29" s="157" t="str">
        <f>IF(男子入力画面!C8="","",男子入力画面!C8)</f>
        <v/>
      </c>
      <c r="N29" s="158"/>
    </row>
    <row r="30" spans="1:14" ht="18" customHeight="1" x14ac:dyDescent="0.4">
      <c r="B30" s="1"/>
      <c r="C30" s="1"/>
      <c r="D30" s="1"/>
      <c r="E30" s="1"/>
      <c r="F30" s="1"/>
      <c r="G30" s="1"/>
      <c r="H30" s="1"/>
      <c r="I30" s="1"/>
      <c r="J30" s="1"/>
      <c r="K30" s="1"/>
      <c r="L30" s="20" t="s">
        <v>18</v>
      </c>
      <c r="M30" s="37" t="str">
        <f>IF(男子入力画面!F9="","",男子入力画面!F9)</f>
        <v/>
      </c>
      <c r="N30" s="38" t="s">
        <v>59</v>
      </c>
    </row>
    <row r="31" spans="1:14" ht="18.95" customHeight="1" x14ac:dyDescent="0.4">
      <c r="C31" s="53" t="s">
        <v>63</v>
      </c>
      <c r="D31" s="155" t="str">
        <f>IF(男子入力画面!C10="","",男子入力画面!C10)</f>
        <v/>
      </c>
      <c r="E31" s="155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 x14ac:dyDescent="0.4">
      <c r="H32" s="1"/>
      <c r="I32" s="132" t="str">
        <f>IF(男子入力画面!C2="","",男子入力画面!C2)</f>
        <v/>
      </c>
      <c r="J32" s="133"/>
      <c r="K32" s="136" t="s">
        <v>17</v>
      </c>
      <c r="L32" s="136"/>
      <c r="M32" s="128" t="str">
        <f>IF(男子入力画面!C3="","",男子入力画面!C3) &amp;"　　　印"</f>
        <v>　　　印</v>
      </c>
      <c r="N32" s="129"/>
    </row>
    <row r="33" spans="2:14" ht="27.75" customHeight="1" x14ac:dyDescent="0.4">
      <c r="B33" s="3" t="s">
        <v>55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46" t="s">
        <v>14</v>
      </c>
      <c r="L33" s="146"/>
      <c r="M33" s="130" t="str">
        <f>IF(男子入力画面!M12="","",男子入力画面!M12)</f>
        <v>年齢</v>
      </c>
      <c r="N33" s="131"/>
    </row>
    <row r="34" spans="2:14" x14ac:dyDescent="0.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D31:E31"/>
    <mergeCell ref="M4:N4"/>
    <mergeCell ref="M29:N2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G26:G27"/>
    <mergeCell ref="H26:H27"/>
    <mergeCell ref="I26:I27"/>
    <mergeCell ref="J20:L21"/>
    <mergeCell ref="D18:D19"/>
    <mergeCell ref="D20:D21"/>
    <mergeCell ref="B18:B19"/>
    <mergeCell ref="B20:B21"/>
    <mergeCell ref="J24:L25"/>
    <mergeCell ref="J26:L27"/>
    <mergeCell ref="G22:G23"/>
    <mergeCell ref="H22:H23"/>
    <mergeCell ref="I22:I23"/>
    <mergeCell ref="G24:G25"/>
    <mergeCell ref="H24:H25"/>
    <mergeCell ref="I24:I25"/>
    <mergeCell ref="D22:D23"/>
    <mergeCell ref="D24:D25"/>
    <mergeCell ref="D26:D27"/>
    <mergeCell ref="G4:K4"/>
    <mergeCell ref="K33:L33"/>
    <mergeCell ref="J6:L7"/>
    <mergeCell ref="J8:L9"/>
    <mergeCell ref="H8:H9"/>
    <mergeCell ref="G8:G9"/>
    <mergeCell ref="G10:G11"/>
    <mergeCell ref="H10:H11"/>
    <mergeCell ref="G12:G13"/>
    <mergeCell ref="H12:H13"/>
    <mergeCell ref="G14:G15"/>
    <mergeCell ref="H14:H15"/>
    <mergeCell ref="I20:I21"/>
    <mergeCell ref="G20:G21"/>
    <mergeCell ref="H20:H21"/>
    <mergeCell ref="H16:H17"/>
    <mergeCell ref="G18:G19"/>
    <mergeCell ref="H18:H19"/>
    <mergeCell ref="D10:D11"/>
    <mergeCell ref="D12:D13"/>
    <mergeCell ref="D14:D15"/>
    <mergeCell ref="M32:N33"/>
    <mergeCell ref="I32:J32"/>
    <mergeCell ref="I33:J33"/>
    <mergeCell ref="K32:L32"/>
    <mergeCell ref="I8:I9"/>
    <mergeCell ref="I10:I11"/>
    <mergeCell ref="I12:I13"/>
    <mergeCell ref="J10:L11"/>
    <mergeCell ref="J12:L13"/>
    <mergeCell ref="J14:L15"/>
    <mergeCell ref="J16:L17"/>
    <mergeCell ref="J18:L19"/>
    <mergeCell ref="I16:I17"/>
    <mergeCell ref="I18:I19"/>
    <mergeCell ref="J22:L23"/>
    <mergeCell ref="M5:N5"/>
    <mergeCell ref="A16:A17"/>
    <mergeCell ref="A14:A15"/>
    <mergeCell ref="A12:A13"/>
    <mergeCell ref="A10:A11"/>
    <mergeCell ref="A8:A9"/>
    <mergeCell ref="B6:B7"/>
    <mergeCell ref="F6:I6"/>
    <mergeCell ref="B16:B17"/>
    <mergeCell ref="B8:B9"/>
    <mergeCell ref="D8:D9"/>
    <mergeCell ref="I14:I15"/>
    <mergeCell ref="G16:G17"/>
    <mergeCell ref="N8:N9"/>
    <mergeCell ref="B10:B11"/>
    <mergeCell ref="B12:B13"/>
    <mergeCell ref="B14:B15"/>
    <mergeCell ref="D16:D17"/>
    <mergeCell ref="B22:B23"/>
    <mergeCell ref="B24:B25"/>
    <mergeCell ref="B26:B27"/>
    <mergeCell ref="A26:A27"/>
    <mergeCell ref="A24:A25"/>
    <mergeCell ref="A22:A23"/>
    <mergeCell ref="A20:A21"/>
    <mergeCell ref="A18:A19"/>
    <mergeCell ref="A6:A7"/>
    <mergeCell ref="E8:E9"/>
    <mergeCell ref="E6:E7"/>
    <mergeCell ref="E26:E27"/>
    <mergeCell ref="E24:E25"/>
    <mergeCell ref="E22:E23"/>
    <mergeCell ref="E20:E21"/>
    <mergeCell ref="E18:E19"/>
    <mergeCell ref="E16:E17"/>
    <mergeCell ref="E14:E15"/>
    <mergeCell ref="E12:E13"/>
    <mergeCell ref="E10:E11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11B48-0F31-4651-AB77-9BFEB1D85886}">
  <sheetPr codeName="Sheet3">
    <tabColor rgb="FF00B0F0"/>
  </sheetPr>
  <dimension ref="A1:N34"/>
  <sheetViews>
    <sheetView zoomScaleNormal="100" workbookViewId="0">
      <selection activeCell="I14" sqref="I14:I15"/>
    </sheetView>
  </sheetViews>
  <sheetFormatPr defaultRowHeight="18.75" x14ac:dyDescent="0.4"/>
  <cols>
    <col min="1" max="1" width="2.87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0" width="5.125" customWidth="1"/>
    <col min="11" max="11" width="6.2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 x14ac:dyDescent="0.2">
      <c r="B1" s="1"/>
      <c r="C1" s="9" t="s">
        <v>29</v>
      </c>
      <c r="D1" s="1"/>
      <c r="E1" s="1"/>
      <c r="F1" s="1"/>
      <c r="G1" s="1"/>
      <c r="H1" s="1"/>
      <c r="I1" s="1"/>
      <c r="J1" s="1"/>
      <c r="K1" s="1"/>
      <c r="L1" s="1"/>
      <c r="M1" s="1"/>
      <c r="N1" s="6" t="s">
        <v>78</v>
      </c>
    </row>
    <row r="2" spans="1:14" x14ac:dyDescent="0.2">
      <c r="B2" s="1"/>
      <c r="C2" s="9" t="s">
        <v>30</v>
      </c>
      <c r="D2" s="1"/>
      <c r="E2" s="1"/>
      <c r="F2" s="1"/>
      <c r="G2" s="1"/>
      <c r="H2" s="1"/>
      <c r="I2" s="1"/>
      <c r="J2" s="1"/>
      <c r="K2" s="1"/>
      <c r="L2" s="1"/>
      <c r="M2" s="5"/>
      <c r="N2" s="49" t="s">
        <v>77</v>
      </c>
    </row>
    <row r="3" spans="1:14" ht="6.95" customHeight="1" x14ac:dyDescent="0.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7" customFormat="1" ht="19.149999999999999" customHeight="1" x14ac:dyDescent="0.4">
      <c r="B4" s="10" t="s">
        <v>156</v>
      </c>
      <c r="C4" s="8" t="str">
        <f>IF(男子入力画面!C2="","",男子入力画面!C2)</f>
        <v/>
      </c>
      <c r="D4" s="11" t="s">
        <v>28</v>
      </c>
      <c r="E4" s="84" t="str">
        <f>IF(男子入力画面!C4="","",男子入力画面!C4)</f>
        <v/>
      </c>
      <c r="F4" s="12" t="s">
        <v>38</v>
      </c>
      <c r="G4" s="114" t="str">
        <f>IF(男子入力画面!C5="","",男子入力画面!C5)</f>
        <v/>
      </c>
      <c r="H4" s="114"/>
      <c r="I4" s="114"/>
      <c r="J4" s="114"/>
      <c r="K4" s="145"/>
      <c r="L4" s="13" t="s">
        <v>27</v>
      </c>
      <c r="M4" s="156" t="str">
        <f>IF(男子入力画面!C6="","",男子入力画面!C6)</f>
        <v/>
      </c>
      <c r="N4" s="156"/>
    </row>
    <row r="5" spans="1:14" x14ac:dyDescent="0.4">
      <c r="B5" s="1"/>
      <c r="C5" s="1"/>
      <c r="D5" s="1"/>
      <c r="E5" s="1"/>
      <c r="F5" s="1"/>
      <c r="G5" s="1"/>
      <c r="H5" s="1"/>
      <c r="I5" s="1"/>
      <c r="J5" s="1"/>
      <c r="K5" s="1"/>
      <c r="L5" s="28" t="s">
        <v>50</v>
      </c>
      <c r="M5" s="114" t="str">
        <f>IF(男子入力画面!C7="","",男子入力画面!C7)</f>
        <v/>
      </c>
      <c r="N5" s="114"/>
    </row>
    <row r="6" spans="1:14" ht="16.149999999999999" customHeight="1" x14ac:dyDescent="0.4">
      <c r="A6" s="113"/>
      <c r="B6" s="116" t="s">
        <v>26</v>
      </c>
      <c r="C6" s="15" t="s">
        <v>25</v>
      </c>
      <c r="D6" s="47" t="s">
        <v>44</v>
      </c>
      <c r="E6" s="106" t="s">
        <v>24</v>
      </c>
      <c r="F6" s="118" t="s">
        <v>41</v>
      </c>
      <c r="G6" s="118"/>
      <c r="H6" s="118"/>
      <c r="I6" s="119"/>
      <c r="J6" s="116" t="s">
        <v>42</v>
      </c>
      <c r="K6" s="118"/>
      <c r="L6" s="119"/>
      <c r="M6" s="15" t="s">
        <v>53</v>
      </c>
      <c r="N6" s="14" t="s">
        <v>123</v>
      </c>
    </row>
    <row r="7" spans="1:14" ht="16.149999999999999" customHeight="1" x14ac:dyDescent="0.4">
      <c r="A7" s="113"/>
      <c r="B7" s="117"/>
      <c r="C7" s="15" t="s">
        <v>23</v>
      </c>
      <c r="D7" s="48" t="s">
        <v>22</v>
      </c>
      <c r="E7" s="107"/>
      <c r="F7" s="15" t="s">
        <v>21</v>
      </c>
      <c r="G7" s="16" t="s">
        <v>5</v>
      </c>
      <c r="H7" s="17" t="s">
        <v>7</v>
      </c>
      <c r="I7" s="16" t="s">
        <v>9</v>
      </c>
      <c r="J7" s="117"/>
      <c r="K7" s="147"/>
      <c r="L7" s="148"/>
      <c r="M7" s="15" t="s">
        <v>54</v>
      </c>
      <c r="N7" s="18" t="s">
        <v>124</v>
      </c>
    </row>
    <row r="8" spans="1:14" ht="16.149999999999999" customHeight="1" x14ac:dyDescent="0.15">
      <c r="A8" s="115" t="s">
        <v>43</v>
      </c>
      <c r="B8" s="120" t="str">
        <f>IF(男子入力画面!D13="","",男子入力画面!D13)</f>
        <v>71㎏級</v>
      </c>
      <c r="C8" s="63" t="str">
        <f>IF(男子入力画面!F13="","",男子入力画面!F13)</f>
        <v>にっぽん　たろう</v>
      </c>
      <c r="D8" s="122">
        <f>IF(男子入力画面!I13="","",男子入力画面!I13)</f>
        <v>20505</v>
      </c>
      <c r="E8" s="104">
        <f>IF(男子入力画面!J13="","",男子入力画面!J13)</f>
        <v>37380</v>
      </c>
      <c r="F8" s="64" t="str">
        <f>IF(男子入力画面!T13="","",男子入力画面!T13)</f>
        <v>第74回国民体育大会</v>
      </c>
      <c r="G8" s="122" t="str">
        <f>IF(男子入力画面!Q13="","",男子入力画面!Q13)</f>
        <v>120㎏</v>
      </c>
      <c r="H8" s="122" t="str">
        <f>IF(男子入力画面!R13="","",男子入力画面!R13)</f>
        <v>145㎏</v>
      </c>
      <c r="I8" s="122" t="str">
        <f>IF(男子入力画面!S13="","",男子入力画面!S13)</f>
        <v>265㎏</v>
      </c>
      <c r="J8" s="149" t="str">
        <f>IF(男子入力画面!V13="","",男子入力画面!V13)</f>
        <v>大阪府</v>
      </c>
      <c r="K8" s="150"/>
      <c r="L8" s="151"/>
      <c r="M8" s="65" t="str">
        <f>IF(男子入力画面!H13="","",男子入力画面!H13)</f>
        <v>れいわこうこう</v>
      </c>
      <c r="N8" s="126" t="str">
        <f>IF(男子入力画面!W13="","",男子入力画面!W13)</f>
        <v>兵庫県</v>
      </c>
    </row>
    <row r="9" spans="1:14" ht="16.149999999999999" customHeight="1" x14ac:dyDescent="0.15">
      <c r="A9" s="115"/>
      <c r="B9" s="121"/>
      <c r="C9" s="66" t="str">
        <f>IF(男子入力画面!E13="","",男子入力画面!E13)</f>
        <v>日本　太郎</v>
      </c>
      <c r="D9" s="123"/>
      <c r="E9" s="105"/>
      <c r="F9" s="67">
        <f>IF(男子入力画面!U13="","",男子入力画面!U13)</f>
        <v>43741</v>
      </c>
      <c r="G9" s="123"/>
      <c r="H9" s="123"/>
      <c r="I9" s="123"/>
      <c r="J9" s="152"/>
      <c r="K9" s="153"/>
      <c r="L9" s="154"/>
      <c r="M9" s="68" t="str">
        <f>IF(男子入力画面!G13="","",男子入力画面!G13)</f>
        <v>令和高校</v>
      </c>
      <c r="N9" s="127"/>
    </row>
    <row r="10" spans="1:14" ht="16.149999999999999" customHeight="1" x14ac:dyDescent="0.15">
      <c r="A10" s="112">
        <v>1</v>
      </c>
      <c r="B10" s="110" t="str">
        <f>IF(男子入力画面!D23="","",男子入力画面!D23)</f>
        <v/>
      </c>
      <c r="C10" s="35" t="str">
        <f>IF(男子入力画面!F23="","",男子入力画面!F23)</f>
        <v/>
      </c>
      <c r="D10" s="143" t="str">
        <f>IF(男子入力画面!I23="","",男子入力画面!I23)</f>
        <v/>
      </c>
      <c r="E10" s="161" t="str">
        <f>IF(男子入力画面!J23="","",男子入力画面!J23)</f>
        <v/>
      </c>
      <c r="F10" s="31" t="str">
        <f>IF(男子入力画面!T23="","",男子入力画面!T23)</f>
        <v/>
      </c>
      <c r="G10" s="124" t="str">
        <f>IF(男子入力画面!Q23="","",男子入力画面!Q23)</f>
        <v/>
      </c>
      <c r="H10" s="124" t="str">
        <f>IF(男子入力画面!R23="","",男子入力画面!R23)</f>
        <v/>
      </c>
      <c r="I10" s="124" t="str">
        <f>IF(男子入力画面!S23="","",男子入力画面!S23)</f>
        <v/>
      </c>
      <c r="J10" s="137" t="str">
        <f>IF(男子入力画面!V23="","",男子入力画面!V23)</f>
        <v/>
      </c>
      <c r="K10" s="138"/>
      <c r="L10" s="139"/>
      <c r="M10" s="34" t="str">
        <f>IF(男子入力画面!H23="","",男子入力画面!H23)</f>
        <v/>
      </c>
      <c r="N10" s="159" t="str">
        <f>IF(男子入力画面!W23="","",男子入力画面!W23)</f>
        <v/>
      </c>
    </row>
    <row r="11" spans="1:14" ht="16.149999999999999" customHeight="1" x14ac:dyDescent="0.15">
      <c r="A11" s="112"/>
      <c r="B11" s="111"/>
      <c r="C11" s="30" t="str">
        <f>IF(男子入力画面!E23="","",男子入力画面!E23)</f>
        <v/>
      </c>
      <c r="D11" s="144"/>
      <c r="E11" s="162"/>
      <c r="F11" s="32" t="str">
        <f>IF(男子入力画面!U23="","",男子入力画面!U23)</f>
        <v/>
      </c>
      <c r="G11" s="125"/>
      <c r="H11" s="125"/>
      <c r="I11" s="125"/>
      <c r="J11" s="140"/>
      <c r="K11" s="141"/>
      <c r="L11" s="142"/>
      <c r="M11" s="33" t="str">
        <f>IF(男子入力画面!G23="","",男子入力画面!G23)</f>
        <v/>
      </c>
      <c r="N11" s="160"/>
    </row>
    <row r="12" spans="1:14" ht="16.149999999999999" customHeight="1" x14ac:dyDescent="0.15">
      <c r="A12" s="112">
        <v>2</v>
      </c>
      <c r="B12" s="110" t="str">
        <f>IF(男子入力画面!D24="","",男子入力画面!D24)</f>
        <v/>
      </c>
      <c r="C12" s="35" t="str">
        <f>IF(男子入力画面!F24="","",男子入力画面!F24)</f>
        <v/>
      </c>
      <c r="D12" s="143" t="str">
        <f>IF(男子入力画面!I24="","",男子入力画面!I24)</f>
        <v/>
      </c>
      <c r="E12" s="108" t="str">
        <f>IF(男子入力画面!J24="","",男子入力画面!J24)</f>
        <v/>
      </c>
      <c r="F12" s="31" t="str">
        <f>IF(男子入力画面!T24="","",男子入力画面!T24)</f>
        <v/>
      </c>
      <c r="G12" s="124" t="str">
        <f>IF(男子入力画面!Q24="","",男子入力画面!Q24)</f>
        <v/>
      </c>
      <c r="H12" s="124" t="str">
        <f>IF(男子入力画面!R24="","",男子入力画面!R24)</f>
        <v/>
      </c>
      <c r="I12" s="124" t="str">
        <f>IF(男子入力画面!S24="","",男子入力画面!S24)</f>
        <v/>
      </c>
      <c r="J12" s="137" t="str">
        <f>IF(男子入力画面!V24="","",男子入力画面!V24)</f>
        <v/>
      </c>
      <c r="K12" s="138"/>
      <c r="L12" s="139"/>
      <c r="M12" s="34" t="str">
        <f>IF(男子入力画面!H24="","",男子入力画面!H24)</f>
        <v/>
      </c>
      <c r="N12" s="159" t="str">
        <f>IF(男子入力画面!W24="","",男子入力画面!W24)</f>
        <v/>
      </c>
    </row>
    <row r="13" spans="1:14" ht="16.149999999999999" customHeight="1" x14ac:dyDescent="0.15">
      <c r="A13" s="112"/>
      <c r="B13" s="111"/>
      <c r="C13" s="30" t="str">
        <f>IF(男子入力画面!E24="","",男子入力画面!E24)</f>
        <v/>
      </c>
      <c r="D13" s="144"/>
      <c r="E13" s="109"/>
      <c r="F13" s="32" t="str">
        <f>IF(男子入力画面!U24="","",男子入力画面!U24)</f>
        <v/>
      </c>
      <c r="G13" s="125"/>
      <c r="H13" s="125"/>
      <c r="I13" s="125"/>
      <c r="J13" s="140"/>
      <c r="K13" s="141"/>
      <c r="L13" s="142"/>
      <c r="M13" s="33" t="str">
        <f>IF(男子入力画面!G24="","",男子入力画面!G24)</f>
        <v/>
      </c>
      <c r="N13" s="160"/>
    </row>
    <row r="14" spans="1:14" ht="16.149999999999999" customHeight="1" x14ac:dyDescent="0.15">
      <c r="A14" s="112">
        <v>3</v>
      </c>
      <c r="B14" s="110" t="str">
        <f>IF(男子入力画面!D25="","",男子入力画面!D25)</f>
        <v/>
      </c>
      <c r="C14" s="35" t="str">
        <f>IF(男子入力画面!F25="","",男子入力画面!F25)</f>
        <v/>
      </c>
      <c r="D14" s="143" t="str">
        <f>IF(男子入力画面!I25="","",男子入力画面!I25)</f>
        <v/>
      </c>
      <c r="E14" s="108" t="str">
        <f>IF(男子入力画面!J25="","",男子入力画面!J25)</f>
        <v/>
      </c>
      <c r="F14" s="31" t="str">
        <f>IF(男子入力画面!T25="","",男子入力画面!T25)</f>
        <v/>
      </c>
      <c r="G14" s="124" t="str">
        <f>IF(男子入力画面!Q25="","",男子入力画面!Q25)</f>
        <v/>
      </c>
      <c r="H14" s="124" t="str">
        <f>IF(男子入力画面!R25="","",男子入力画面!R25)</f>
        <v/>
      </c>
      <c r="I14" s="124" t="str">
        <f>IF(男子入力画面!S25="","",男子入力画面!S25)</f>
        <v/>
      </c>
      <c r="J14" s="137" t="str">
        <f>IF(男子入力画面!V25="","",男子入力画面!V25)</f>
        <v/>
      </c>
      <c r="K14" s="138"/>
      <c r="L14" s="139"/>
      <c r="M14" s="34" t="str">
        <f>IF(男子入力画面!H25="","",男子入力画面!H25)</f>
        <v/>
      </c>
      <c r="N14" s="159" t="str">
        <f>IF(男子入力画面!W25="","",男子入力画面!W25)</f>
        <v/>
      </c>
    </row>
    <row r="15" spans="1:14" ht="16.149999999999999" customHeight="1" x14ac:dyDescent="0.15">
      <c r="A15" s="112"/>
      <c r="B15" s="111"/>
      <c r="C15" s="30" t="str">
        <f>IF(男子入力画面!E25="","",男子入力画面!E25)</f>
        <v/>
      </c>
      <c r="D15" s="144"/>
      <c r="E15" s="109"/>
      <c r="F15" s="32" t="str">
        <f>IF(男子入力画面!U25="","",男子入力画面!U25)</f>
        <v/>
      </c>
      <c r="G15" s="125"/>
      <c r="H15" s="125"/>
      <c r="I15" s="125"/>
      <c r="J15" s="140"/>
      <c r="K15" s="141"/>
      <c r="L15" s="142"/>
      <c r="M15" s="33" t="str">
        <f>IF(男子入力画面!G25="","",男子入力画面!G25)</f>
        <v/>
      </c>
      <c r="N15" s="160"/>
    </row>
    <row r="16" spans="1:14" ht="16.149999999999999" customHeight="1" x14ac:dyDescent="0.15">
      <c r="A16" s="112">
        <v>4</v>
      </c>
      <c r="B16" s="110" t="str">
        <f>IF(男子入力画面!D26="","",男子入力画面!D26)</f>
        <v/>
      </c>
      <c r="C16" s="35" t="str">
        <f>IF(男子入力画面!F26="","",男子入力画面!F26)</f>
        <v/>
      </c>
      <c r="D16" s="143" t="str">
        <f>IF(男子入力画面!I26="","",男子入力画面!I26)</f>
        <v/>
      </c>
      <c r="E16" s="108" t="str">
        <f>IF(男子入力画面!J26="","",男子入力画面!J26)</f>
        <v/>
      </c>
      <c r="F16" s="31" t="str">
        <f>IF(男子入力画面!T26="","",男子入力画面!T26)</f>
        <v/>
      </c>
      <c r="G16" s="124" t="str">
        <f>IF(男子入力画面!Q26="","",男子入力画面!Q26)</f>
        <v/>
      </c>
      <c r="H16" s="124" t="str">
        <f>IF(男子入力画面!R26="","",男子入力画面!R26)</f>
        <v/>
      </c>
      <c r="I16" s="124" t="str">
        <f>IF(男子入力画面!S26="","",男子入力画面!S26)</f>
        <v/>
      </c>
      <c r="J16" s="137" t="str">
        <f>IF(男子入力画面!V26="","",男子入力画面!V26)</f>
        <v/>
      </c>
      <c r="K16" s="138"/>
      <c r="L16" s="139"/>
      <c r="M16" s="34" t="str">
        <f>IF(男子入力画面!H26="","",男子入力画面!H26)</f>
        <v/>
      </c>
      <c r="N16" s="159" t="str">
        <f>IF(男子入力画面!W26="","",男子入力画面!W26)</f>
        <v/>
      </c>
    </row>
    <row r="17" spans="1:14" ht="16.149999999999999" customHeight="1" x14ac:dyDescent="0.15">
      <c r="A17" s="112"/>
      <c r="B17" s="111"/>
      <c r="C17" s="30" t="str">
        <f>IF(男子入力画面!E26="","",男子入力画面!E26)</f>
        <v/>
      </c>
      <c r="D17" s="144"/>
      <c r="E17" s="109"/>
      <c r="F17" s="32" t="str">
        <f>IF(男子入力画面!U26="","",男子入力画面!U26)</f>
        <v/>
      </c>
      <c r="G17" s="125"/>
      <c r="H17" s="125"/>
      <c r="I17" s="125"/>
      <c r="J17" s="140"/>
      <c r="K17" s="141"/>
      <c r="L17" s="142"/>
      <c r="M17" s="33" t="str">
        <f>IF(男子入力画面!G26="","",男子入力画面!G26)</f>
        <v/>
      </c>
      <c r="N17" s="160"/>
    </row>
    <row r="18" spans="1:14" ht="16.149999999999999" customHeight="1" x14ac:dyDescent="0.15">
      <c r="A18" s="112">
        <v>5</v>
      </c>
      <c r="B18" s="110" t="str">
        <f>IF(男子入力画面!D27="","",男子入力画面!D27)</f>
        <v/>
      </c>
      <c r="C18" s="35" t="str">
        <f>IF(男子入力画面!F27="","",男子入力画面!F27)</f>
        <v/>
      </c>
      <c r="D18" s="143" t="str">
        <f>IF(男子入力画面!I27="","",男子入力画面!I27)</f>
        <v/>
      </c>
      <c r="E18" s="108" t="str">
        <f>IF(男子入力画面!J27="","",男子入力画面!J27)</f>
        <v/>
      </c>
      <c r="F18" s="31" t="str">
        <f>IF(男子入力画面!T27="","",男子入力画面!T27)</f>
        <v/>
      </c>
      <c r="G18" s="124" t="str">
        <f>IF(男子入力画面!Q27="","",男子入力画面!Q27)</f>
        <v/>
      </c>
      <c r="H18" s="124" t="str">
        <f>IF(男子入力画面!R27="","",男子入力画面!R27)</f>
        <v/>
      </c>
      <c r="I18" s="124" t="str">
        <f>IF(男子入力画面!S27="","",男子入力画面!S27)</f>
        <v/>
      </c>
      <c r="J18" s="137" t="str">
        <f>IF(男子入力画面!V27="","",男子入力画面!V27)</f>
        <v/>
      </c>
      <c r="K18" s="138"/>
      <c r="L18" s="139"/>
      <c r="M18" s="34" t="str">
        <f>IF(男子入力画面!H27="","",男子入力画面!H27)</f>
        <v/>
      </c>
      <c r="N18" s="159" t="str">
        <f>IF(男子入力画面!W27="","",男子入力画面!W27)</f>
        <v/>
      </c>
    </row>
    <row r="19" spans="1:14" ht="16.149999999999999" customHeight="1" x14ac:dyDescent="0.15">
      <c r="A19" s="112"/>
      <c r="B19" s="111"/>
      <c r="C19" s="30" t="str">
        <f>IF(男子入力画面!E27="","",男子入力画面!E27)</f>
        <v/>
      </c>
      <c r="D19" s="144"/>
      <c r="E19" s="109"/>
      <c r="F19" s="32" t="str">
        <f>IF(男子入力画面!U27="","",男子入力画面!U27)</f>
        <v/>
      </c>
      <c r="G19" s="125"/>
      <c r="H19" s="125"/>
      <c r="I19" s="125"/>
      <c r="J19" s="140"/>
      <c r="K19" s="141"/>
      <c r="L19" s="142"/>
      <c r="M19" s="33" t="str">
        <f>IF(男子入力画面!G27="","",男子入力画面!G27)</f>
        <v/>
      </c>
      <c r="N19" s="160"/>
    </row>
    <row r="20" spans="1:14" ht="16.149999999999999" customHeight="1" x14ac:dyDescent="0.15">
      <c r="A20" s="112">
        <v>6</v>
      </c>
      <c r="B20" s="110" t="str">
        <f>IF(男子入力画面!D28="","",男子入力画面!D28)</f>
        <v/>
      </c>
      <c r="C20" s="35" t="str">
        <f>IF(男子入力画面!F28="","",男子入力画面!F28)</f>
        <v/>
      </c>
      <c r="D20" s="143" t="str">
        <f>IF(男子入力画面!I28="","",男子入力画面!I28)</f>
        <v/>
      </c>
      <c r="E20" s="108" t="str">
        <f>IF(男子入力画面!J28="","",男子入力画面!J28)</f>
        <v/>
      </c>
      <c r="F20" s="31" t="str">
        <f>IF(男子入力画面!T28="","",男子入力画面!T28)</f>
        <v/>
      </c>
      <c r="G20" s="124" t="str">
        <f>IF(男子入力画面!Q28="","",男子入力画面!Q28)</f>
        <v/>
      </c>
      <c r="H20" s="124" t="str">
        <f>IF(男子入力画面!R28="","",男子入力画面!R28)</f>
        <v/>
      </c>
      <c r="I20" s="124" t="str">
        <f>IF(男子入力画面!S28="","",男子入力画面!S28)</f>
        <v/>
      </c>
      <c r="J20" s="137" t="str">
        <f>IF(男子入力画面!V28="","",男子入力画面!V28)</f>
        <v/>
      </c>
      <c r="K20" s="138"/>
      <c r="L20" s="139"/>
      <c r="M20" s="34" t="str">
        <f>IF(男子入力画面!H28="","",男子入力画面!H28)</f>
        <v/>
      </c>
      <c r="N20" s="159" t="str">
        <f>IF(男子入力画面!W28="","",男子入力画面!W28)</f>
        <v/>
      </c>
    </row>
    <row r="21" spans="1:14" ht="16.149999999999999" customHeight="1" x14ac:dyDescent="0.15">
      <c r="A21" s="112"/>
      <c r="B21" s="111"/>
      <c r="C21" s="30" t="str">
        <f>IF(男子入力画面!E28="","",男子入力画面!E28)</f>
        <v/>
      </c>
      <c r="D21" s="144"/>
      <c r="E21" s="109"/>
      <c r="F21" s="32" t="str">
        <f>IF(男子入力画面!U28="","",男子入力画面!U28)</f>
        <v/>
      </c>
      <c r="G21" s="125"/>
      <c r="H21" s="125"/>
      <c r="I21" s="125"/>
      <c r="J21" s="140"/>
      <c r="K21" s="141"/>
      <c r="L21" s="142"/>
      <c r="M21" s="33" t="str">
        <f>IF(男子入力画面!G28="","",男子入力画面!G28)</f>
        <v/>
      </c>
      <c r="N21" s="160"/>
    </row>
    <row r="22" spans="1:14" ht="16.149999999999999" customHeight="1" x14ac:dyDescent="0.15">
      <c r="A22" s="112">
        <v>7</v>
      </c>
      <c r="B22" s="110" t="str">
        <f>IF(男子入力画面!D29="","",男子入力画面!D29)</f>
        <v/>
      </c>
      <c r="C22" s="35" t="str">
        <f>IF(男子入力画面!F29="","",男子入力画面!F29)</f>
        <v/>
      </c>
      <c r="D22" s="143" t="str">
        <f>IF(男子入力画面!I29="","",男子入力画面!I29)</f>
        <v/>
      </c>
      <c r="E22" s="108" t="str">
        <f>IF(男子入力画面!J29="","",男子入力画面!J29)</f>
        <v/>
      </c>
      <c r="F22" s="31" t="str">
        <f>IF(男子入力画面!T29="","",男子入力画面!T29)</f>
        <v/>
      </c>
      <c r="G22" s="124" t="str">
        <f>IF(男子入力画面!Q29="","",男子入力画面!Q29)</f>
        <v/>
      </c>
      <c r="H22" s="124" t="str">
        <f>IF(男子入力画面!R29="","",男子入力画面!R29)</f>
        <v/>
      </c>
      <c r="I22" s="124" t="str">
        <f>IF(男子入力画面!S29="","",男子入力画面!S29)</f>
        <v/>
      </c>
      <c r="J22" s="137" t="str">
        <f>IF(男子入力画面!V29="","",男子入力画面!V29)</f>
        <v/>
      </c>
      <c r="K22" s="138"/>
      <c r="L22" s="139"/>
      <c r="M22" s="34" t="str">
        <f>IF(男子入力画面!H29="","",男子入力画面!H29)</f>
        <v/>
      </c>
      <c r="N22" s="159" t="str">
        <f>IF(男子入力画面!W29="","",男子入力画面!W29)</f>
        <v/>
      </c>
    </row>
    <row r="23" spans="1:14" ht="16.149999999999999" customHeight="1" x14ac:dyDescent="0.15">
      <c r="A23" s="112"/>
      <c r="B23" s="111"/>
      <c r="C23" s="30" t="str">
        <f>IF(男子入力画面!E29="","",男子入力画面!E29)</f>
        <v/>
      </c>
      <c r="D23" s="144"/>
      <c r="E23" s="109"/>
      <c r="F23" s="32" t="str">
        <f>IF(男子入力画面!U29="","",男子入力画面!U29)</f>
        <v/>
      </c>
      <c r="G23" s="125"/>
      <c r="H23" s="125"/>
      <c r="I23" s="125"/>
      <c r="J23" s="140"/>
      <c r="K23" s="141"/>
      <c r="L23" s="142"/>
      <c r="M23" s="33" t="str">
        <f>IF(男子入力画面!G29="","",男子入力画面!G29)</f>
        <v/>
      </c>
      <c r="N23" s="160"/>
    </row>
    <row r="24" spans="1:14" ht="16.149999999999999" customHeight="1" x14ac:dyDescent="0.15">
      <c r="A24" s="112">
        <v>8</v>
      </c>
      <c r="B24" s="110" t="str">
        <f>IF(男子入力画面!D30="","",男子入力画面!D30)</f>
        <v/>
      </c>
      <c r="C24" s="35" t="str">
        <f>IF(男子入力画面!F30="","",男子入力画面!F30)</f>
        <v/>
      </c>
      <c r="D24" s="143" t="str">
        <f>IF(男子入力画面!I30="","",男子入力画面!I30)</f>
        <v/>
      </c>
      <c r="E24" s="108" t="str">
        <f>IF(男子入力画面!J30="","",男子入力画面!J30)</f>
        <v/>
      </c>
      <c r="F24" s="31" t="str">
        <f>IF(男子入力画面!T30="","",男子入力画面!T30)</f>
        <v/>
      </c>
      <c r="G24" s="124" t="str">
        <f>IF(男子入力画面!Q30="","",男子入力画面!Q30)</f>
        <v/>
      </c>
      <c r="H24" s="124" t="str">
        <f>IF(男子入力画面!R30="","",男子入力画面!R30)</f>
        <v/>
      </c>
      <c r="I24" s="124" t="str">
        <f>IF(男子入力画面!S30="","",男子入力画面!S30)</f>
        <v/>
      </c>
      <c r="J24" s="137" t="str">
        <f>IF(男子入力画面!V30="","",男子入力画面!V30)</f>
        <v/>
      </c>
      <c r="K24" s="138"/>
      <c r="L24" s="139"/>
      <c r="M24" s="34" t="str">
        <f>IF(男子入力画面!H30="","",男子入力画面!H30)</f>
        <v/>
      </c>
      <c r="N24" s="159" t="str">
        <f>IF(男子入力画面!W30="","",男子入力画面!W30)</f>
        <v/>
      </c>
    </row>
    <row r="25" spans="1:14" ht="16.149999999999999" customHeight="1" x14ac:dyDescent="0.15">
      <c r="A25" s="112"/>
      <c r="B25" s="111"/>
      <c r="C25" s="30" t="str">
        <f>IF(男子入力画面!E30="","",男子入力画面!E30)</f>
        <v/>
      </c>
      <c r="D25" s="144"/>
      <c r="E25" s="109"/>
      <c r="F25" s="32" t="str">
        <f>IF(男子入力画面!U30="","",男子入力画面!U30)</f>
        <v/>
      </c>
      <c r="G25" s="125"/>
      <c r="H25" s="125"/>
      <c r="I25" s="125"/>
      <c r="J25" s="140"/>
      <c r="K25" s="141"/>
      <c r="L25" s="142"/>
      <c r="M25" s="33" t="str">
        <f>IF(男子入力画面!G30="","",男子入力画面!G30)</f>
        <v/>
      </c>
      <c r="N25" s="160"/>
    </row>
    <row r="26" spans="1:14" ht="16.149999999999999" customHeight="1" x14ac:dyDescent="0.15">
      <c r="A26" s="112">
        <v>9</v>
      </c>
      <c r="B26" s="110" t="str">
        <f>IF(男子入力画面!D31="","",男子入力画面!D31)</f>
        <v/>
      </c>
      <c r="C26" s="35" t="str">
        <f>IF(男子入力画面!F31="","",男子入力画面!F31)</f>
        <v/>
      </c>
      <c r="D26" s="143" t="str">
        <f>IF(男子入力画面!I31="","",男子入力画面!I31)</f>
        <v/>
      </c>
      <c r="E26" s="108" t="str">
        <f>IF(男子入力画面!J31="","",男子入力画面!J31)</f>
        <v/>
      </c>
      <c r="F26" s="31" t="str">
        <f>IF(男子入力画面!T31="","",男子入力画面!T31)</f>
        <v/>
      </c>
      <c r="G26" s="124" t="str">
        <f>IF(男子入力画面!Q31="","",男子入力画面!Q31)</f>
        <v/>
      </c>
      <c r="H26" s="124" t="str">
        <f>IF(男子入力画面!R31="","",男子入力画面!R31)</f>
        <v/>
      </c>
      <c r="I26" s="124" t="str">
        <f>IF(男子入力画面!S31="","",男子入力画面!S31)</f>
        <v/>
      </c>
      <c r="J26" s="137" t="str">
        <f>IF(男子入力画面!V31="","",男子入力画面!V31)</f>
        <v/>
      </c>
      <c r="K26" s="138"/>
      <c r="L26" s="139"/>
      <c r="M26" s="34" t="str">
        <f>IF(男子入力画面!H31="","",男子入力画面!H31)</f>
        <v/>
      </c>
      <c r="N26" s="159" t="str">
        <f>IF(男子入力画面!W31="","",男子入力画面!W31)</f>
        <v/>
      </c>
    </row>
    <row r="27" spans="1:14" ht="16.149999999999999" customHeight="1" x14ac:dyDescent="0.15">
      <c r="A27" s="112"/>
      <c r="B27" s="111"/>
      <c r="C27" s="30" t="str">
        <f>IF(男子入力画面!E31="","",男子入力画面!E31)</f>
        <v/>
      </c>
      <c r="D27" s="144"/>
      <c r="E27" s="109"/>
      <c r="F27" s="32" t="str">
        <f>IF(男子入力画面!U31="","",男子入力画面!U31)</f>
        <v/>
      </c>
      <c r="G27" s="125"/>
      <c r="H27" s="125"/>
      <c r="I27" s="125"/>
      <c r="J27" s="140"/>
      <c r="K27" s="141"/>
      <c r="L27" s="142"/>
      <c r="M27" s="33" t="str">
        <f>IF(男子入力画面!G31="","",男子入力画面!G31)</f>
        <v/>
      </c>
      <c r="N27" s="160"/>
    </row>
    <row r="28" spans="1:14" ht="8.4499999999999993" customHeight="1" x14ac:dyDescent="0.4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 x14ac:dyDescent="0.15">
      <c r="B29" s="4" t="s">
        <v>20</v>
      </c>
      <c r="C29" s="1"/>
      <c r="D29" s="1"/>
      <c r="E29" s="1"/>
      <c r="F29" s="1"/>
      <c r="G29" s="1"/>
      <c r="H29" s="1"/>
      <c r="I29" s="1"/>
      <c r="J29" s="1"/>
      <c r="K29" s="1"/>
      <c r="L29" s="19" t="s">
        <v>19</v>
      </c>
      <c r="M29" s="157" t="str">
        <f>IF(男子入力画面!C8="","",男子入力画面!C8)</f>
        <v/>
      </c>
      <c r="N29" s="158"/>
    </row>
    <row r="30" spans="1:14" ht="18" customHeight="1" x14ac:dyDescent="0.4">
      <c r="B30" s="1"/>
      <c r="C30" s="1"/>
      <c r="D30" s="1"/>
      <c r="E30" s="1"/>
      <c r="F30" s="1"/>
      <c r="G30" s="1"/>
      <c r="H30" s="1"/>
      <c r="I30" s="1"/>
      <c r="J30" s="1"/>
      <c r="K30" s="1"/>
      <c r="L30" s="20" t="s">
        <v>18</v>
      </c>
      <c r="M30" s="37" t="str">
        <f>IF(男子入力画面!F9="","",男子入力画面!F9)</f>
        <v/>
      </c>
      <c r="N30" s="38" t="s">
        <v>59</v>
      </c>
    </row>
    <row r="31" spans="1:14" ht="18.95" customHeight="1" x14ac:dyDescent="0.4">
      <c r="C31" s="53" t="s">
        <v>63</v>
      </c>
      <c r="D31" s="155" t="str">
        <f>IF(男子入力画面!C10="","",男子入力画面!C10)</f>
        <v/>
      </c>
      <c r="E31" s="155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 x14ac:dyDescent="0.4">
      <c r="H32" s="1"/>
      <c r="I32" s="132" t="str">
        <f>IF(男子入力画面!C2="","",男子入力画面!C2)</f>
        <v/>
      </c>
      <c r="J32" s="133"/>
      <c r="K32" s="136" t="s">
        <v>17</v>
      </c>
      <c r="L32" s="136"/>
      <c r="M32" s="128" t="str">
        <f>IF(男子入力画面!C3="","",男子入力画面!C3) &amp;"　　　印"</f>
        <v>　　　印</v>
      </c>
      <c r="N32" s="129"/>
    </row>
    <row r="33" spans="2:14" ht="27.75" customHeight="1" x14ac:dyDescent="0.4">
      <c r="B33" s="3" t="s">
        <v>55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46" t="s">
        <v>14</v>
      </c>
      <c r="L33" s="146"/>
      <c r="M33" s="130" t="str">
        <f>IF(男子入力画面!M12="","",男子入力画面!M12)</f>
        <v>年齢</v>
      </c>
      <c r="N33" s="131"/>
    </row>
    <row r="34" spans="2:14" x14ac:dyDescent="0.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M29:N29"/>
    <mergeCell ref="D31:E31"/>
    <mergeCell ref="I32:J32"/>
    <mergeCell ref="K32:L32"/>
    <mergeCell ref="M32:N33"/>
    <mergeCell ref="I33:J33"/>
    <mergeCell ref="K33:L33"/>
    <mergeCell ref="J24:L25"/>
    <mergeCell ref="N24:N25"/>
    <mergeCell ref="A26:A27"/>
    <mergeCell ref="B26:B27"/>
    <mergeCell ref="D26:D27"/>
    <mergeCell ref="G26:G27"/>
    <mergeCell ref="H26:H27"/>
    <mergeCell ref="I26:I27"/>
    <mergeCell ref="J26:L27"/>
    <mergeCell ref="N26:N27"/>
    <mergeCell ref="A24:A25"/>
    <mergeCell ref="B24:B25"/>
    <mergeCell ref="D24:D25"/>
    <mergeCell ref="G24:G25"/>
    <mergeCell ref="H24:H25"/>
    <mergeCell ref="I24:I25"/>
    <mergeCell ref="J20:L21"/>
    <mergeCell ref="N20:N21"/>
    <mergeCell ref="A22:A23"/>
    <mergeCell ref="B22:B23"/>
    <mergeCell ref="D22:D23"/>
    <mergeCell ref="G22:G23"/>
    <mergeCell ref="H22:H23"/>
    <mergeCell ref="I22:I23"/>
    <mergeCell ref="J22:L23"/>
    <mergeCell ref="N22:N23"/>
    <mergeCell ref="A20:A21"/>
    <mergeCell ref="B20:B21"/>
    <mergeCell ref="D20:D21"/>
    <mergeCell ref="G20:G21"/>
    <mergeCell ref="H20:H21"/>
    <mergeCell ref="I20:I21"/>
    <mergeCell ref="J16:L17"/>
    <mergeCell ref="N16:N17"/>
    <mergeCell ref="A18:A19"/>
    <mergeCell ref="B18:B19"/>
    <mergeCell ref="D18:D19"/>
    <mergeCell ref="G18:G19"/>
    <mergeCell ref="H18:H19"/>
    <mergeCell ref="I18:I19"/>
    <mergeCell ref="J18:L19"/>
    <mergeCell ref="N18:N19"/>
    <mergeCell ref="A16:A17"/>
    <mergeCell ref="B16:B17"/>
    <mergeCell ref="D16:D17"/>
    <mergeCell ref="G16:G17"/>
    <mergeCell ref="H16:H17"/>
    <mergeCell ref="I16:I17"/>
    <mergeCell ref="J12:L13"/>
    <mergeCell ref="N12:N13"/>
    <mergeCell ref="A14:A15"/>
    <mergeCell ref="B14:B15"/>
    <mergeCell ref="D14:D15"/>
    <mergeCell ref="G14:G15"/>
    <mergeCell ref="H14:H15"/>
    <mergeCell ref="I14:I15"/>
    <mergeCell ref="J14:L15"/>
    <mergeCell ref="N14:N15"/>
    <mergeCell ref="A12:A13"/>
    <mergeCell ref="B12:B13"/>
    <mergeCell ref="D12:D13"/>
    <mergeCell ref="G12:G13"/>
    <mergeCell ref="H12:H13"/>
    <mergeCell ref="I12:I13"/>
    <mergeCell ref="A10:A11"/>
    <mergeCell ref="B10:B11"/>
    <mergeCell ref="D10:D11"/>
    <mergeCell ref="G10:G11"/>
    <mergeCell ref="H10:H11"/>
    <mergeCell ref="I10:I11"/>
    <mergeCell ref="J10:L11"/>
    <mergeCell ref="N10:N11"/>
    <mergeCell ref="A8:A9"/>
    <mergeCell ref="B8:B9"/>
    <mergeCell ref="D8:D9"/>
    <mergeCell ref="G8:G9"/>
    <mergeCell ref="H8:H9"/>
    <mergeCell ref="I8:I9"/>
    <mergeCell ref="G4:K4"/>
    <mergeCell ref="M4:N4"/>
    <mergeCell ref="M5:N5"/>
    <mergeCell ref="A6:A7"/>
    <mergeCell ref="B6:B7"/>
    <mergeCell ref="F6:I6"/>
    <mergeCell ref="J6:L7"/>
    <mergeCell ref="E6:E7"/>
    <mergeCell ref="J8:L9"/>
    <mergeCell ref="N8:N9"/>
    <mergeCell ref="E8:E9"/>
    <mergeCell ref="E10:E11"/>
    <mergeCell ref="E26:E27"/>
    <mergeCell ref="E24:E25"/>
    <mergeCell ref="E22:E23"/>
    <mergeCell ref="E20:E21"/>
    <mergeCell ref="E18:E19"/>
    <mergeCell ref="E16:E17"/>
    <mergeCell ref="E14:E15"/>
    <mergeCell ref="E12:E13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822BB-A63D-4F6E-9F69-BDFC3AD1B687}">
  <sheetPr>
    <tabColor rgb="FFFF0000"/>
  </sheetPr>
  <dimension ref="A1:X31"/>
  <sheetViews>
    <sheetView topLeftCell="B1" zoomScaleNormal="100" workbookViewId="0">
      <selection activeCell="C9" sqref="C9"/>
    </sheetView>
  </sheetViews>
  <sheetFormatPr defaultColWidth="8.625" defaultRowHeight="18" customHeight="1" x14ac:dyDescent="0.4"/>
  <cols>
    <col min="1" max="1" width="3.125" style="27" hidden="1" customWidth="1"/>
    <col min="2" max="2" width="16.5" style="27" customWidth="1"/>
    <col min="3" max="3" width="10.125" style="27" customWidth="1"/>
    <col min="4" max="4" width="10.125" style="27" hidden="1" customWidth="1"/>
    <col min="5" max="5" width="11.875" style="27" customWidth="1"/>
    <col min="6" max="6" width="16.75" style="27" customWidth="1"/>
    <col min="7" max="8" width="18.5" style="27" customWidth="1"/>
    <col min="9" max="9" width="9.5" style="27" customWidth="1"/>
    <col min="10" max="10" width="11.375" style="27" customWidth="1"/>
    <col min="11" max="11" width="10.875" style="27" hidden="1" customWidth="1"/>
    <col min="12" max="13" width="8.625" style="27" hidden="1" customWidth="1"/>
    <col min="14" max="15" width="8.625" style="27"/>
    <col min="16" max="16" width="9.375" style="27" bestFit="1" customWidth="1"/>
    <col min="17" max="18" width="8.625" style="27" hidden="1" customWidth="1"/>
    <col min="19" max="19" width="9.375" style="27" hidden="1" customWidth="1"/>
    <col min="20" max="20" width="18.625" style="27" customWidth="1"/>
    <col min="21" max="21" width="14.25" style="27" customWidth="1"/>
    <col min="22" max="22" width="18" style="27" customWidth="1"/>
    <col min="23" max="23" width="18.5" style="27" customWidth="1"/>
    <col min="24" max="24" width="4.75" style="27" customWidth="1"/>
    <col min="25" max="16384" width="8.625" style="27"/>
  </cols>
  <sheetData>
    <row r="1" spans="1:24" ht="18" customHeight="1" x14ac:dyDescent="0.4">
      <c r="B1" s="90" t="s">
        <v>149</v>
      </c>
      <c r="C1" s="90"/>
    </row>
    <row r="2" spans="1:24" ht="18" customHeight="1" x14ac:dyDescent="0.4">
      <c r="B2" s="86" t="s">
        <v>158</v>
      </c>
      <c r="C2" s="91"/>
      <c r="D2" s="91"/>
      <c r="E2" s="91"/>
      <c r="F2" s="91"/>
      <c r="I2" s="26" t="s">
        <v>43</v>
      </c>
      <c r="J2" s="85" t="s">
        <v>158</v>
      </c>
      <c r="K2" s="92" t="s">
        <v>46</v>
      </c>
      <c r="L2" s="92"/>
      <c r="M2" s="92"/>
      <c r="N2" s="92"/>
      <c r="O2" s="92"/>
      <c r="P2" s="92"/>
    </row>
    <row r="3" spans="1:24" ht="18" customHeight="1" x14ac:dyDescent="0.4">
      <c r="B3" s="25" t="s">
        <v>57</v>
      </c>
      <c r="C3" s="97"/>
      <c r="D3" s="98"/>
      <c r="E3" s="98"/>
      <c r="F3" s="99"/>
      <c r="I3" s="26"/>
      <c r="J3" s="29" t="s">
        <v>57</v>
      </c>
      <c r="K3" s="93" t="s">
        <v>62</v>
      </c>
      <c r="L3" s="94"/>
      <c r="M3" s="94"/>
      <c r="N3" s="94"/>
      <c r="O3" s="94"/>
      <c r="P3" s="95"/>
    </row>
    <row r="4" spans="1:24" ht="18" customHeight="1" x14ac:dyDescent="0.4">
      <c r="B4" s="25" t="s">
        <v>32</v>
      </c>
      <c r="C4" s="91"/>
      <c r="D4" s="91"/>
      <c r="E4" s="91"/>
      <c r="F4" s="91"/>
      <c r="J4" s="29" t="s">
        <v>32</v>
      </c>
      <c r="K4" s="92" t="s">
        <v>64</v>
      </c>
      <c r="L4" s="92"/>
      <c r="M4" s="92"/>
      <c r="N4" s="92"/>
      <c r="O4" s="92"/>
      <c r="P4" s="92"/>
    </row>
    <row r="5" spans="1:24" ht="18" customHeight="1" x14ac:dyDescent="0.4">
      <c r="B5" s="25" t="s">
        <v>66</v>
      </c>
      <c r="C5" s="91"/>
      <c r="D5" s="91"/>
      <c r="E5" s="91"/>
      <c r="F5" s="91"/>
      <c r="J5" s="29" t="s">
        <v>33</v>
      </c>
      <c r="K5" s="92" t="s">
        <v>45</v>
      </c>
      <c r="L5" s="92"/>
      <c r="M5" s="92"/>
      <c r="N5" s="92"/>
      <c r="O5" s="92"/>
      <c r="P5" s="92"/>
    </row>
    <row r="6" spans="1:24" ht="18" customHeight="1" x14ac:dyDescent="0.4">
      <c r="B6" s="25" t="s">
        <v>67</v>
      </c>
      <c r="C6" s="91"/>
      <c r="D6" s="91"/>
      <c r="E6" s="91"/>
      <c r="F6" s="91"/>
      <c r="J6" s="29" t="s">
        <v>34</v>
      </c>
      <c r="K6" s="92" t="s">
        <v>47</v>
      </c>
      <c r="L6" s="92"/>
      <c r="M6" s="92"/>
      <c r="N6" s="92"/>
      <c r="O6" s="92"/>
      <c r="P6" s="92"/>
    </row>
    <row r="7" spans="1:24" ht="18" customHeight="1" x14ac:dyDescent="0.4">
      <c r="B7" s="29" t="s">
        <v>49</v>
      </c>
      <c r="C7" s="100"/>
      <c r="D7" s="91"/>
      <c r="E7" s="91"/>
      <c r="F7" s="91"/>
      <c r="J7" s="29" t="s">
        <v>48</v>
      </c>
      <c r="K7" s="101" t="s">
        <v>51</v>
      </c>
      <c r="L7" s="102"/>
      <c r="M7" s="102"/>
      <c r="N7" s="102"/>
      <c r="O7" s="102"/>
      <c r="P7" s="103"/>
    </row>
    <row r="8" spans="1:24" ht="18" customHeight="1" x14ac:dyDescent="0.4">
      <c r="B8" s="29" t="s">
        <v>56</v>
      </c>
      <c r="C8" s="91"/>
      <c r="D8" s="91"/>
      <c r="E8" s="91"/>
      <c r="F8" s="91"/>
      <c r="J8" s="29" t="s">
        <v>31</v>
      </c>
      <c r="K8" s="92" t="s">
        <v>65</v>
      </c>
      <c r="L8" s="92"/>
      <c r="M8" s="92"/>
      <c r="N8" s="92"/>
      <c r="O8" s="92"/>
      <c r="P8" s="92"/>
    </row>
    <row r="9" spans="1:24" ht="18" customHeight="1" x14ac:dyDescent="0.4">
      <c r="B9" s="29" t="s">
        <v>58</v>
      </c>
      <c r="C9" s="22"/>
      <c r="D9" s="46"/>
      <c r="E9" s="54" t="s">
        <v>61</v>
      </c>
      <c r="F9" s="87" t="str">
        <f>IF(C9="","",C9*3000)</f>
        <v/>
      </c>
      <c r="G9" s="27" t="s">
        <v>59</v>
      </c>
      <c r="J9" s="39"/>
      <c r="K9" s="36"/>
      <c r="L9" s="36"/>
      <c r="M9" s="36"/>
      <c r="N9" s="36"/>
      <c r="O9" s="36"/>
      <c r="P9" s="36"/>
    </row>
    <row r="10" spans="1:24" ht="18" customHeight="1" x14ac:dyDescent="0.4">
      <c r="B10" s="29" t="s">
        <v>60</v>
      </c>
      <c r="C10" s="96"/>
      <c r="D10" s="96"/>
      <c r="E10" s="96"/>
      <c r="F10" s="96"/>
      <c r="J10" s="39"/>
      <c r="K10" s="36"/>
      <c r="L10" s="36"/>
      <c r="M10" s="36"/>
      <c r="N10" s="36"/>
      <c r="O10" s="36"/>
      <c r="P10" s="36"/>
    </row>
    <row r="11" spans="1:24" ht="18" customHeight="1" x14ac:dyDescent="0.4">
      <c r="L11" s="27" t="s">
        <v>35</v>
      </c>
    </row>
    <row r="12" spans="1:24" s="50" customFormat="1" ht="18" customHeight="1" thickBot="1" x14ac:dyDescent="0.45">
      <c r="C12" s="24" t="s">
        <v>0</v>
      </c>
      <c r="D12" s="24"/>
      <c r="E12" s="24" t="s">
        <v>1</v>
      </c>
      <c r="F12" s="24" t="s">
        <v>52</v>
      </c>
      <c r="G12" s="24" t="s">
        <v>13</v>
      </c>
      <c r="H12" s="24" t="s">
        <v>52</v>
      </c>
      <c r="I12" s="24" t="s">
        <v>2</v>
      </c>
      <c r="J12" s="24" t="s">
        <v>3</v>
      </c>
      <c r="K12" s="24"/>
      <c r="L12" s="24"/>
      <c r="M12" s="24" t="s">
        <v>4</v>
      </c>
      <c r="N12" s="24" t="s">
        <v>6</v>
      </c>
      <c r="O12" s="24" t="s">
        <v>8</v>
      </c>
      <c r="P12" s="24" t="s">
        <v>10</v>
      </c>
      <c r="Q12" s="24"/>
      <c r="R12" s="24"/>
      <c r="S12" s="24"/>
      <c r="T12" s="24" t="s">
        <v>11</v>
      </c>
      <c r="U12" s="24" t="s">
        <v>12</v>
      </c>
      <c r="V12" s="24" t="s">
        <v>36</v>
      </c>
      <c r="W12" s="24" t="s">
        <v>122</v>
      </c>
      <c r="X12" s="51" t="s">
        <v>68</v>
      </c>
    </row>
    <row r="13" spans="1:24" ht="18" customHeight="1" thickBot="1" x14ac:dyDescent="0.45">
      <c r="A13" s="27">
        <v>45</v>
      </c>
      <c r="B13" s="26" t="s">
        <v>43</v>
      </c>
      <c r="C13" s="70">
        <v>55</v>
      </c>
      <c r="D13" s="71" t="str">
        <f>IF(C13="","",C13&amp;"㎏級")</f>
        <v>55㎏級</v>
      </c>
      <c r="E13" s="72" t="s">
        <v>70</v>
      </c>
      <c r="F13" s="72" t="s">
        <v>71</v>
      </c>
      <c r="G13" s="72" t="s">
        <v>72</v>
      </c>
      <c r="H13" s="72" t="s">
        <v>155</v>
      </c>
      <c r="I13" s="72">
        <v>20505</v>
      </c>
      <c r="J13" s="73">
        <v>36527</v>
      </c>
      <c r="K13" s="73">
        <v>43831</v>
      </c>
      <c r="L13" s="72">
        <f t="shared" ref="L13:L31" si="0">IF(J13="","",DATEDIF(J13,K13,"Y"))</f>
        <v>19</v>
      </c>
      <c r="M13" s="74" t="str">
        <f t="shared" ref="M13:M31" si="1">IF(L13="","",L13&amp;"歳")</f>
        <v>19歳</v>
      </c>
      <c r="N13" s="74">
        <v>80</v>
      </c>
      <c r="O13" s="74">
        <v>112</v>
      </c>
      <c r="P13" s="74">
        <v>192</v>
      </c>
      <c r="Q13" s="74" t="str">
        <f t="shared" ref="Q13:Q31" si="2">IF(N13="","",N13&amp;"㎏")</f>
        <v>80㎏</v>
      </c>
      <c r="R13" s="74" t="str">
        <f t="shared" ref="R13:R31" si="3">IF(O13="","",O13&amp;"㎏")</f>
        <v>112㎏</v>
      </c>
      <c r="S13" s="74" t="str">
        <f t="shared" ref="S13:S31" si="4">IF(P13="","",P13&amp;"㎏")</f>
        <v>192㎏</v>
      </c>
      <c r="T13" s="72" t="s">
        <v>73</v>
      </c>
      <c r="U13" s="75">
        <v>43791</v>
      </c>
      <c r="V13" s="72" t="s">
        <v>74</v>
      </c>
      <c r="W13" s="76" t="s">
        <v>75</v>
      </c>
    </row>
    <row r="14" spans="1:24" ht="18" customHeight="1" x14ac:dyDescent="0.4">
      <c r="A14" s="27">
        <v>49</v>
      </c>
      <c r="B14" s="27">
        <v>1</v>
      </c>
      <c r="C14" s="22"/>
      <c r="D14" s="21"/>
      <c r="E14" s="40"/>
      <c r="F14" s="40"/>
      <c r="G14" s="42"/>
      <c r="H14" s="42"/>
      <c r="I14" s="40"/>
      <c r="J14" s="43"/>
      <c r="K14" s="43">
        <v>43831</v>
      </c>
      <c r="L14" s="40" t="str">
        <f t="shared" si="0"/>
        <v/>
      </c>
      <c r="M14" s="41" t="str">
        <f t="shared" si="1"/>
        <v/>
      </c>
      <c r="N14" s="42"/>
      <c r="O14" s="42"/>
      <c r="P14" s="42"/>
      <c r="Q14" s="44" t="str">
        <f t="shared" si="2"/>
        <v/>
      </c>
      <c r="R14" s="44" t="str">
        <f t="shared" si="3"/>
        <v/>
      </c>
      <c r="S14" s="44" t="str">
        <f t="shared" si="4"/>
        <v/>
      </c>
      <c r="T14" s="42"/>
      <c r="U14" s="43"/>
      <c r="V14" s="42"/>
      <c r="W14" s="42"/>
      <c r="X14" s="27">
        <v>1</v>
      </c>
    </row>
    <row r="15" spans="1:24" ht="18" customHeight="1" x14ac:dyDescent="0.4">
      <c r="A15" s="27">
        <v>55</v>
      </c>
      <c r="B15" s="27">
        <v>2</v>
      </c>
      <c r="C15" s="22"/>
      <c r="D15" s="23" t="str">
        <f t="shared" ref="D15:D31" si="5">IF(C15="","",C15&amp;"㎏級")</f>
        <v/>
      </c>
      <c r="E15" s="42"/>
      <c r="F15" s="42"/>
      <c r="G15" s="42"/>
      <c r="H15" s="42"/>
      <c r="I15" s="42"/>
      <c r="J15" s="43"/>
      <c r="K15" s="43">
        <v>43831</v>
      </c>
      <c r="L15" s="42" t="str">
        <f t="shared" si="0"/>
        <v/>
      </c>
      <c r="M15" s="44" t="str">
        <f t="shared" si="1"/>
        <v/>
      </c>
      <c r="N15" s="42"/>
      <c r="O15" s="42"/>
      <c r="P15" s="42"/>
      <c r="Q15" s="44" t="str">
        <f t="shared" si="2"/>
        <v/>
      </c>
      <c r="R15" s="44" t="str">
        <f t="shared" si="3"/>
        <v/>
      </c>
      <c r="S15" s="44" t="str">
        <f t="shared" si="4"/>
        <v/>
      </c>
      <c r="T15" s="42"/>
      <c r="U15" s="43"/>
      <c r="V15" s="42"/>
      <c r="W15" s="42"/>
      <c r="X15" s="27">
        <v>1</v>
      </c>
    </row>
    <row r="16" spans="1:24" ht="18" customHeight="1" x14ac:dyDescent="0.4">
      <c r="A16" s="27">
        <v>59</v>
      </c>
      <c r="B16" s="27">
        <v>3</v>
      </c>
      <c r="C16" s="22"/>
      <c r="D16" s="23" t="str">
        <f t="shared" si="5"/>
        <v/>
      </c>
      <c r="E16" s="42"/>
      <c r="F16" s="42"/>
      <c r="G16" s="42"/>
      <c r="H16" s="42"/>
      <c r="I16" s="42"/>
      <c r="J16" s="43"/>
      <c r="K16" s="43">
        <v>43831</v>
      </c>
      <c r="L16" s="42" t="str">
        <f t="shared" si="0"/>
        <v/>
      </c>
      <c r="M16" s="44" t="str">
        <f t="shared" si="1"/>
        <v/>
      </c>
      <c r="N16" s="42"/>
      <c r="O16" s="42"/>
      <c r="P16" s="42"/>
      <c r="Q16" s="44" t="str">
        <f t="shared" si="2"/>
        <v/>
      </c>
      <c r="R16" s="44" t="str">
        <f t="shared" si="3"/>
        <v/>
      </c>
      <c r="S16" s="44" t="str">
        <f t="shared" si="4"/>
        <v/>
      </c>
      <c r="T16" s="42"/>
      <c r="U16" s="43"/>
      <c r="V16" s="42"/>
      <c r="W16" s="42"/>
      <c r="X16" s="27">
        <v>1</v>
      </c>
    </row>
    <row r="17" spans="1:24" ht="18" customHeight="1" x14ac:dyDescent="0.4">
      <c r="A17" s="27">
        <v>64</v>
      </c>
      <c r="B17" s="27">
        <v>4</v>
      </c>
      <c r="C17" s="22"/>
      <c r="D17" s="23" t="str">
        <f t="shared" si="5"/>
        <v/>
      </c>
      <c r="E17" s="42"/>
      <c r="F17" s="42"/>
      <c r="G17" s="42"/>
      <c r="H17" s="42"/>
      <c r="I17" s="42"/>
      <c r="J17" s="43"/>
      <c r="K17" s="43">
        <v>43831</v>
      </c>
      <c r="L17" s="42" t="str">
        <f t="shared" si="0"/>
        <v/>
      </c>
      <c r="M17" s="44" t="str">
        <f t="shared" si="1"/>
        <v/>
      </c>
      <c r="N17" s="42"/>
      <c r="O17" s="42"/>
      <c r="P17" s="42"/>
      <c r="Q17" s="44" t="str">
        <f t="shared" si="2"/>
        <v/>
      </c>
      <c r="R17" s="44" t="str">
        <f t="shared" si="3"/>
        <v/>
      </c>
      <c r="S17" s="44" t="str">
        <f t="shared" si="4"/>
        <v/>
      </c>
      <c r="T17" s="42"/>
      <c r="U17" s="43"/>
      <c r="V17" s="42"/>
      <c r="W17" s="42"/>
      <c r="X17" s="27">
        <v>1</v>
      </c>
    </row>
    <row r="18" spans="1:24" ht="18" customHeight="1" x14ac:dyDescent="0.4">
      <c r="A18" s="27">
        <v>71</v>
      </c>
      <c r="B18" s="27">
        <v>5</v>
      </c>
      <c r="C18" s="22"/>
      <c r="D18" s="23" t="str">
        <f t="shared" si="5"/>
        <v/>
      </c>
      <c r="E18" s="42"/>
      <c r="F18" s="42"/>
      <c r="G18" s="42"/>
      <c r="H18" s="42"/>
      <c r="I18" s="42"/>
      <c r="J18" s="43"/>
      <c r="K18" s="43">
        <v>43831</v>
      </c>
      <c r="L18" s="42" t="str">
        <f t="shared" si="0"/>
        <v/>
      </c>
      <c r="M18" s="44" t="str">
        <f t="shared" si="1"/>
        <v/>
      </c>
      <c r="N18" s="42"/>
      <c r="O18" s="42"/>
      <c r="P18" s="42"/>
      <c r="Q18" s="44" t="str">
        <f t="shared" si="2"/>
        <v/>
      </c>
      <c r="R18" s="44" t="str">
        <f t="shared" si="3"/>
        <v/>
      </c>
      <c r="S18" s="44" t="str">
        <f t="shared" si="4"/>
        <v/>
      </c>
      <c r="T18" s="42"/>
      <c r="U18" s="43"/>
      <c r="V18" s="42"/>
      <c r="W18" s="42"/>
      <c r="X18" s="27">
        <v>1</v>
      </c>
    </row>
    <row r="19" spans="1:24" ht="18" customHeight="1" x14ac:dyDescent="0.4">
      <c r="A19" s="27">
        <v>76</v>
      </c>
      <c r="B19" s="27">
        <v>6</v>
      </c>
      <c r="C19" s="22"/>
      <c r="D19" s="23" t="str">
        <f t="shared" si="5"/>
        <v/>
      </c>
      <c r="E19" s="42"/>
      <c r="F19" s="42"/>
      <c r="G19" s="42"/>
      <c r="H19" s="42"/>
      <c r="I19" s="42"/>
      <c r="J19" s="43"/>
      <c r="K19" s="43">
        <v>43831</v>
      </c>
      <c r="L19" s="42" t="str">
        <f t="shared" si="0"/>
        <v/>
      </c>
      <c r="M19" s="44" t="str">
        <f t="shared" si="1"/>
        <v/>
      </c>
      <c r="N19" s="42"/>
      <c r="O19" s="42"/>
      <c r="P19" s="42"/>
      <c r="Q19" s="44" t="str">
        <f t="shared" si="2"/>
        <v/>
      </c>
      <c r="R19" s="44" t="str">
        <f t="shared" si="3"/>
        <v/>
      </c>
      <c r="S19" s="44" t="str">
        <f t="shared" si="4"/>
        <v/>
      </c>
      <c r="T19" s="42"/>
      <c r="U19" s="43"/>
      <c r="V19" s="42"/>
      <c r="W19" s="42"/>
      <c r="X19" s="27">
        <v>1</v>
      </c>
    </row>
    <row r="20" spans="1:24" ht="18" customHeight="1" x14ac:dyDescent="0.4">
      <c r="A20" s="27">
        <v>81</v>
      </c>
      <c r="B20" s="27">
        <v>7</v>
      </c>
      <c r="C20" s="22"/>
      <c r="D20" s="23" t="str">
        <f t="shared" si="5"/>
        <v/>
      </c>
      <c r="E20" s="42"/>
      <c r="F20" s="42"/>
      <c r="G20" s="42"/>
      <c r="H20" s="42"/>
      <c r="I20" s="42"/>
      <c r="J20" s="43"/>
      <c r="K20" s="43">
        <v>43831</v>
      </c>
      <c r="L20" s="42" t="str">
        <f t="shared" si="0"/>
        <v/>
      </c>
      <c r="M20" s="44" t="str">
        <f t="shared" si="1"/>
        <v/>
      </c>
      <c r="N20" s="42"/>
      <c r="O20" s="42"/>
      <c r="P20" s="42"/>
      <c r="Q20" s="44" t="str">
        <f t="shared" si="2"/>
        <v/>
      </c>
      <c r="R20" s="44" t="str">
        <f t="shared" si="3"/>
        <v/>
      </c>
      <c r="S20" s="44" t="str">
        <f t="shared" si="4"/>
        <v/>
      </c>
      <c r="T20" s="42"/>
      <c r="U20" s="43"/>
      <c r="V20" s="42"/>
      <c r="W20" s="42"/>
      <c r="X20" s="27">
        <v>1</v>
      </c>
    </row>
    <row r="21" spans="1:24" ht="18" customHeight="1" x14ac:dyDescent="0.4">
      <c r="A21" s="27">
        <v>87</v>
      </c>
      <c r="B21" s="27">
        <v>8</v>
      </c>
      <c r="C21" s="22"/>
      <c r="D21" s="23" t="str">
        <f t="shared" si="5"/>
        <v/>
      </c>
      <c r="E21" s="42"/>
      <c r="F21" s="42"/>
      <c r="G21" s="42"/>
      <c r="H21" s="42"/>
      <c r="I21" s="42"/>
      <c r="J21" s="43"/>
      <c r="K21" s="43">
        <v>43831</v>
      </c>
      <c r="L21" s="42" t="str">
        <f t="shared" si="0"/>
        <v/>
      </c>
      <c r="M21" s="44" t="str">
        <f t="shared" si="1"/>
        <v/>
      </c>
      <c r="N21" s="42"/>
      <c r="O21" s="42"/>
      <c r="P21" s="42"/>
      <c r="Q21" s="44" t="str">
        <f t="shared" si="2"/>
        <v/>
      </c>
      <c r="R21" s="44" t="str">
        <f t="shared" si="3"/>
        <v/>
      </c>
      <c r="S21" s="44" t="str">
        <f t="shared" si="4"/>
        <v/>
      </c>
      <c r="T21" s="42"/>
      <c r="U21" s="43"/>
      <c r="V21" s="42"/>
      <c r="W21" s="42"/>
      <c r="X21" s="27">
        <v>1</v>
      </c>
    </row>
    <row r="22" spans="1:24" ht="18" customHeight="1" thickBot="1" x14ac:dyDescent="0.45">
      <c r="A22" s="52" t="s">
        <v>69</v>
      </c>
      <c r="B22" s="27">
        <v>9</v>
      </c>
      <c r="C22" s="22"/>
      <c r="D22" s="23" t="str">
        <f t="shared" si="5"/>
        <v/>
      </c>
      <c r="E22" s="42"/>
      <c r="F22" s="42"/>
      <c r="G22" s="42"/>
      <c r="H22" s="42"/>
      <c r="I22" s="42"/>
      <c r="J22" s="43"/>
      <c r="K22" s="43">
        <v>43831</v>
      </c>
      <c r="L22" s="42" t="str">
        <f t="shared" si="0"/>
        <v/>
      </c>
      <c r="M22" s="45" t="str">
        <f t="shared" si="1"/>
        <v/>
      </c>
      <c r="N22" s="42"/>
      <c r="O22" s="42"/>
      <c r="P22" s="42"/>
      <c r="Q22" s="44" t="str">
        <f t="shared" si="2"/>
        <v/>
      </c>
      <c r="R22" s="44" t="str">
        <f t="shared" si="3"/>
        <v/>
      </c>
      <c r="S22" s="44" t="str">
        <f t="shared" si="4"/>
        <v/>
      </c>
      <c r="T22" s="42"/>
      <c r="U22" s="43"/>
      <c r="V22" s="42"/>
      <c r="W22" s="42"/>
      <c r="X22" s="27">
        <v>1</v>
      </c>
    </row>
    <row r="23" spans="1:24" ht="18" customHeight="1" thickBot="1" x14ac:dyDescent="0.45">
      <c r="B23" s="27">
        <v>10</v>
      </c>
      <c r="C23" s="22"/>
      <c r="D23" s="23" t="str">
        <f t="shared" si="5"/>
        <v/>
      </c>
      <c r="E23" s="42"/>
      <c r="F23" s="42"/>
      <c r="G23" s="42"/>
      <c r="H23" s="42"/>
      <c r="I23" s="42"/>
      <c r="J23" s="43"/>
      <c r="K23" s="43">
        <v>43831</v>
      </c>
      <c r="L23" s="42" t="str">
        <f t="shared" si="0"/>
        <v/>
      </c>
      <c r="M23" s="45" t="str">
        <f t="shared" si="1"/>
        <v/>
      </c>
      <c r="N23" s="42"/>
      <c r="O23" s="42"/>
      <c r="P23" s="42"/>
      <c r="Q23" s="44" t="str">
        <f t="shared" si="2"/>
        <v/>
      </c>
      <c r="R23" s="44" t="str">
        <f t="shared" si="3"/>
        <v/>
      </c>
      <c r="S23" s="44" t="str">
        <f t="shared" si="4"/>
        <v/>
      </c>
      <c r="T23" s="42"/>
      <c r="U23" s="43"/>
      <c r="V23" s="42"/>
      <c r="W23" s="42"/>
      <c r="X23" s="27">
        <v>2</v>
      </c>
    </row>
    <row r="24" spans="1:24" ht="18" customHeight="1" thickBot="1" x14ac:dyDescent="0.45">
      <c r="B24" s="27">
        <v>11</v>
      </c>
      <c r="C24" s="22"/>
      <c r="D24" s="23" t="str">
        <f t="shared" si="5"/>
        <v/>
      </c>
      <c r="E24" s="42"/>
      <c r="F24" s="42"/>
      <c r="G24" s="42"/>
      <c r="H24" s="42"/>
      <c r="I24" s="42"/>
      <c r="J24" s="43"/>
      <c r="K24" s="43">
        <v>43831</v>
      </c>
      <c r="L24" s="42" t="str">
        <f t="shared" si="0"/>
        <v/>
      </c>
      <c r="M24" s="45" t="str">
        <f t="shared" si="1"/>
        <v/>
      </c>
      <c r="N24" s="42"/>
      <c r="O24" s="42"/>
      <c r="P24" s="42"/>
      <c r="Q24" s="44" t="str">
        <f t="shared" si="2"/>
        <v/>
      </c>
      <c r="R24" s="44" t="str">
        <f t="shared" si="3"/>
        <v/>
      </c>
      <c r="S24" s="44" t="str">
        <f t="shared" si="4"/>
        <v/>
      </c>
      <c r="T24" s="42"/>
      <c r="U24" s="43"/>
      <c r="V24" s="42"/>
      <c r="W24" s="42"/>
      <c r="X24" s="27">
        <v>2</v>
      </c>
    </row>
    <row r="25" spans="1:24" ht="18" customHeight="1" thickBot="1" x14ac:dyDescent="0.45">
      <c r="A25" s="27" t="s">
        <v>37</v>
      </c>
      <c r="B25" s="27">
        <v>12</v>
      </c>
      <c r="C25" s="22"/>
      <c r="D25" s="23" t="str">
        <f t="shared" si="5"/>
        <v/>
      </c>
      <c r="E25" s="42"/>
      <c r="F25" s="42"/>
      <c r="G25" s="42"/>
      <c r="H25" s="42"/>
      <c r="I25" s="42"/>
      <c r="J25" s="43"/>
      <c r="K25" s="43">
        <v>43831</v>
      </c>
      <c r="L25" s="42" t="str">
        <f t="shared" si="0"/>
        <v/>
      </c>
      <c r="M25" s="45" t="str">
        <f t="shared" si="1"/>
        <v/>
      </c>
      <c r="N25" s="42"/>
      <c r="O25" s="42"/>
      <c r="P25" s="42"/>
      <c r="Q25" s="44" t="str">
        <f t="shared" si="2"/>
        <v/>
      </c>
      <c r="R25" s="44" t="str">
        <f t="shared" si="3"/>
        <v/>
      </c>
      <c r="S25" s="44" t="str">
        <f t="shared" si="4"/>
        <v/>
      </c>
      <c r="T25" s="42"/>
      <c r="U25" s="43"/>
      <c r="V25" s="42"/>
      <c r="W25" s="42"/>
      <c r="X25" s="27">
        <v>2</v>
      </c>
    </row>
    <row r="26" spans="1:24" ht="18" customHeight="1" thickBot="1" x14ac:dyDescent="0.45">
      <c r="A26" s="27" t="s">
        <v>39</v>
      </c>
      <c r="B26" s="27">
        <v>13</v>
      </c>
      <c r="C26" s="22"/>
      <c r="D26" s="23" t="str">
        <f t="shared" si="5"/>
        <v/>
      </c>
      <c r="E26" s="42"/>
      <c r="F26" s="42"/>
      <c r="G26" s="42"/>
      <c r="H26" s="42"/>
      <c r="I26" s="42"/>
      <c r="J26" s="43"/>
      <c r="K26" s="43">
        <v>43831</v>
      </c>
      <c r="L26" s="42" t="str">
        <f t="shared" si="0"/>
        <v/>
      </c>
      <c r="M26" s="45" t="str">
        <f t="shared" si="1"/>
        <v/>
      </c>
      <c r="N26" s="42"/>
      <c r="O26" s="42"/>
      <c r="P26" s="42"/>
      <c r="Q26" s="44" t="str">
        <f t="shared" si="2"/>
        <v/>
      </c>
      <c r="R26" s="44" t="str">
        <f t="shared" si="3"/>
        <v/>
      </c>
      <c r="S26" s="44" t="str">
        <f t="shared" si="4"/>
        <v/>
      </c>
      <c r="T26" s="42"/>
      <c r="U26" s="43"/>
      <c r="V26" s="42"/>
      <c r="W26" s="42"/>
      <c r="X26" s="27">
        <v>2</v>
      </c>
    </row>
    <row r="27" spans="1:24" ht="18" customHeight="1" thickBot="1" x14ac:dyDescent="0.45">
      <c r="A27" s="27" t="s">
        <v>40</v>
      </c>
      <c r="B27" s="27">
        <v>14</v>
      </c>
      <c r="C27" s="22"/>
      <c r="D27" s="23" t="str">
        <f t="shared" si="5"/>
        <v/>
      </c>
      <c r="E27" s="42"/>
      <c r="F27" s="42"/>
      <c r="G27" s="42"/>
      <c r="H27" s="42"/>
      <c r="I27" s="42"/>
      <c r="J27" s="43"/>
      <c r="K27" s="43">
        <v>43831</v>
      </c>
      <c r="L27" s="42" t="str">
        <f t="shared" si="0"/>
        <v/>
      </c>
      <c r="M27" s="45" t="str">
        <f t="shared" si="1"/>
        <v/>
      </c>
      <c r="N27" s="42"/>
      <c r="O27" s="42"/>
      <c r="P27" s="42"/>
      <c r="Q27" s="44" t="str">
        <f t="shared" si="2"/>
        <v/>
      </c>
      <c r="R27" s="44" t="str">
        <f t="shared" si="3"/>
        <v/>
      </c>
      <c r="S27" s="44" t="str">
        <f t="shared" si="4"/>
        <v/>
      </c>
      <c r="T27" s="42"/>
      <c r="U27" s="43"/>
      <c r="V27" s="42"/>
      <c r="W27" s="42"/>
      <c r="X27" s="27">
        <v>2</v>
      </c>
    </row>
    <row r="28" spans="1:24" ht="18" customHeight="1" thickBot="1" x14ac:dyDescent="0.45">
      <c r="B28" s="27">
        <v>15</v>
      </c>
      <c r="C28" s="22"/>
      <c r="D28" s="23" t="str">
        <f t="shared" si="5"/>
        <v/>
      </c>
      <c r="E28" s="42"/>
      <c r="F28" s="42"/>
      <c r="G28" s="42"/>
      <c r="H28" s="42"/>
      <c r="I28" s="42"/>
      <c r="J28" s="43"/>
      <c r="K28" s="43">
        <v>43831</v>
      </c>
      <c r="L28" s="42" t="str">
        <f t="shared" si="0"/>
        <v/>
      </c>
      <c r="M28" s="45" t="str">
        <f t="shared" si="1"/>
        <v/>
      </c>
      <c r="N28" s="42"/>
      <c r="O28" s="42"/>
      <c r="P28" s="42"/>
      <c r="Q28" s="44" t="str">
        <f t="shared" si="2"/>
        <v/>
      </c>
      <c r="R28" s="44" t="str">
        <f t="shared" si="3"/>
        <v/>
      </c>
      <c r="S28" s="44" t="str">
        <f t="shared" si="4"/>
        <v/>
      </c>
      <c r="T28" s="42"/>
      <c r="U28" s="43"/>
      <c r="V28" s="42"/>
      <c r="W28" s="42"/>
      <c r="X28" s="27">
        <v>2</v>
      </c>
    </row>
    <row r="29" spans="1:24" ht="18" customHeight="1" thickBot="1" x14ac:dyDescent="0.45">
      <c r="B29" s="27">
        <v>16</v>
      </c>
      <c r="C29" s="22"/>
      <c r="D29" s="23" t="str">
        <f t="shared" si="5"/>
        <v/>
      </c>
      <c r="E29" s="42"/>
      <c r="F29" s="42"/>
      <c r="G29" s="42"/>
      <c r="H29" s="42"/>
      <c r="I29" s="42"/>
      <c r="J29" s="43"/>
      <c r="K29" s="43">
        <v>43831</v>
      </c>
      <c r="L29" s="42" t="str">
        <f t="shared" si="0"/>
        <v/>
      </c>
      <c r="M29" s="45" t="str">
        <f t="shared" si="1"/>
        <v/>
      </c>
      <c r="N29" s="42"/>
      <c r="O29" s="42"/>
      <c r="P29" s="42"/>
      <c r="Q29" s="44" t="str">
        <f t="shared" si="2"/>
        <v/>
      </c>
      <c r="R29" s="44" t="str">
        <f t="shared" si="3"/>
        <v/>
      </c>
      <c r="S29" s="44" t="str">
        <f t="shared" si="4"/>
        <v/>
      </c>
      <c r="T29" s="42"/>
      <c r="U29" s="43"/>
      <c r="V29" s="42"/>
      <c r="W29" s="42"/>
      <c r="X29" s="27">
        <v>2</v>
      </c>
    </row>
    <row r="30" spans="1:24" ht="18" customHeight="1" thickBot="1" x14ac:dyDescent="0.45">
      <c r="B30" s="27">
        <v>17</v>
      </c>
      <c r="C30" s="22"/>
      <c r="D30" s="23" t="str">
        <f t="shared" si="5"/>
        <v/>
      </c>
      <c r="E30" s="42"/>
      <c r="F30" s="42"/>
      <c r="G30" s="42"/>
      <c r="H30" s="42"/>
      <c r="I30" s="42"/>
      <c r="J30" s="43"/>
      <c r="K30" s="43">
        <v>43831</v>
      </c>
      <c r="L30" s="42" t="str">
        <f t="shared" si="0"/>
        <v/>
      </c>
      <c r="M30" s="45" t="str">
        <f t="shared" si="1"/>
        <v/>
      </c>
      <c r="N30" s="42"/>
      <c r="O30" s="42"/>
      <c r="P30" s="42"/>
      <c r="Q30" s="44" t="str">
        <f t="shared" si="2"/>
        <v/>
      </c>
      <c r="R30" s="44" t="str">
        <f t="shared" si="3"/>
        <v/>
      </c>
      <c r="S30" s="44" t="str">
        <f t="shared" si="4"/>
        <v/>
      </c>
      <c r="T30" s="42"/>
      <c r="U30" s="43"/>
      <c r="V30" s="42"/>
      <c r="W30" s="42"/>
      <c r="X30" s="27">
        <v>2</v>
      </c>
    </row>
    <row r="31" spans="1:24" ht="18" customHeight="1" thickBot="1" x14ac:dyDescent="0.45">
      <c r="B31" s="27">
        <v>18</v>
      </c>
      <c r="C31" s="22"/>
      <c r="D31" s="23" t="str">
        <f t="shared" si="5"/>
        <v/>
      </c>
      <c r="E31" s="42"/>
      <c r="F31" s="42"/>
      <c r="G31" s="42"/>
      <c r="H31" s="42"/>
      <c r="I31" s="42"/>
      <c r="J31" s="43"/>
      <c r="K31" s="43">
        <v>43831</v>
      </c>
      <c r="L31" s="42" t="str">
        <f t="shared" si="0"/>
        <v/>
      </c>
      <c r="M31" s="45" t="str">
        <f t="shared" si="1"/>
        <v/>
      </c>
      <c r="N31" s="42"/>
      <c r="O31" s="42"/>
      <c r="P31" s="42"/>
      <c r="Q31" s="44" t="str">
        <f t="shared" si="2"/>
        <v/>
      </c>
      <c r="R31" s="44" t="str">
        <f t="shared" si="3"/>
        <v/>
      </c>
      <c r="S31" s="44" t="str">
        <f t="shared" si="4"/>
        <v/>
      </c>
      <c r="T31" s="42"/>
      <c r="U31" s="43"/>
      <c r="V31" s="42"/>
      <c r="W31" s="42"/>
      <c r="X31" s="27">
        <v>2</v>
      </c>
    </row>
  </sheetData>
  <sheetProtection sheet="1" objects="1" scenarios="1"/>
  <mergeCells count="16">
    <mergeCell ref="B1:C1"/>
    <mergeCell ref="C2:F2"/>
    <mergeCell ref="K6:P6"/>
    <mergeCell ref="K5:P5"/>
    <mergeCell ref="K4:P4"/>
    <mergeCell ref="K2:P2"/>
    <mergeCell ref="K3:P3"/>
    <mergeCell ref="C10:F10"/>
    <mergeCell ref="C8:F8"/>
    <mergeCell ref="K8:P8"/>
    <mergeCell ref="C3:F3"/>
    <mergeCell ref="C7:F7"/>
    <mergeCell ref="C6:F6"/>
    <mergeCell ref="C5:F5"/>
    <mergeCell ref="C4:F4"/>
    <mergeCell ref="K7:P7"/>
  </mergeCells>
  <phoneticPr fontId="1"/>
  <dataValidations count="1">
    <dataValidation type="list" showInputMessage="1" showErrorMessage="1" sqref="A13:A23 C13:C31" xr:uid="{9798C439-47E2-420A-B70B-9E6CA3FFC338}">
      <formula1>$A$13:$A$23</formula1>
    </dataValidation>
  </dataValidations>
  <hyperlinks>
    <hyperlink ref="K7" r:id="rId1" xr:uid="{72A691D3-97E7-4FA5-A463-63D5B5DCFE31}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812A-8156-4181-AEFF-279C65D73FE1}">
  <sheetPr>
    <tabColor rgb="FFFF0000"/>
  </sheetPr>
  <dimension ref="A1:N34"/>
  <sheetViews>
    <sheetView zoomScaleNormal="100" workbookViewId="0">
      <selection activeCell="I12" sqref="I12:I13"/>
    </sheetView>
  </sheetViews>
  <sheetFormatPr defaultRowHeight="18.75" x14ac:dyDescent="0.4"/>
  <cols>
    <col min="1" max="1" width="2.87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0" width="5.125" customWidth="1"/>
    <col min="11" max="11" width="6.2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 x14ac:dyDescent="0.2">
      <c r="B1" s="1"/>
      <c r="C1" s="9" t="s">
        <v>29</v>
      </c>
      <c r="D1" s="1"/>
      <c r="E1" s="1"/>
      <c r="F1" s="1"/>
      <c r="G1" s="1"/>
      <c r="H1" s="1"/>
      <c r="I1" s="1"/>
      <c r="J1" s="1"/>
      <c r="K1" s="1"/>
      <c r="L1" s="1"/>
      <c r="M1" s="1"/>
      <c r="N1" s="83" t="s">
        <v>150</v>
      </c>
    </row>
    <row r="2" spans="1:14" x14ac:dyDescent="0.2">
      <c r="B2" s="1"/>
      <c r="C2" s="9" t="s">
        <v>30</v>
      </c>
      <c r="D2" s="1"/>
      <c r="E2" s="1"/>
      <c r="F2" s="1"/>
      <c r="G2" s="1"/>
      <c r="H2" s="1"/>
      <c r="I2" s="1"/>
      <c r="J2" s="1"/>
      <c r="K2" s="1"/>
      <c r="L2" s="1"/>
      <c r="M2" s="5"/>
      <c r="N2" s="49" t="s">
        <v>76</v>
      </c>
    </row>
    <row r="3" spans="1:14" ht="6.95" customHeight="1" x14ac:dyDescent="0.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7" customFormat="1" ht="19.149999999999999" customHeight="1" x14ac:dyDescent="0.4">
      <c r="B4" s="10" t="s">
        <v>156</v>
      </c>
      <c r="C4" s="8" t="str">
        <f>IF(女子入力画面!C2="","",女子入力画面!C2)</f>
        <v/>
      </c>
      <c r="D4" s="11" t="s">
        <v>28</v>
      </c>
      <c r="E4" s="84" t="str">
        <f>IF(女子入力画面!C4="","",女子入力画面!C4)</f>
        <v/>
      </c>
      <c r="F4" s="12" t="s">
        <v>38</v>
      </c>
      <c r="G4" s="114" t="str">
        <f>IF(女子入力画面!C5="","",女子入力画面!C5)</f>
        <v/>
      </c>
      <c r="H4" s="114"/>
      <c r="I4" s="114"/>
      <c r="J4" s="114"/>
      <c r="K4" s="145"/>
      <c r="L4" s="13" t="s">
        <v>27</v>
      </c>
      <c r="M4" s="156" t="str">
        <f>IF(女子入力画面!C6="","",女子入力画面!C6)</f>
        <v/>
      </c>
      <c r="N4" s="156"/>
    </row>
    <row r="5" spans="1:14" x14ac:dyDescent="0.4">
      <c r="B5" s="1"/>
      <c r="C5" s="1"/>
      <c r="D5" s="1"/>
      <c r="E5" s="1"/>
      <c r="F5" s="1"/>
      <c r="G5" s="1"/>
      <c r="H5" s="1"/>
      <c r="I5" s="1"/>
      <c r="J5" s="1"/>
      <c r="K5" s="1"/>
      <c r="L5" s="28" t="s">
        <v>50</v>
      </c>
      <c r="M5" s="114" t="str">
        <f>IF(女子入力画面!C7="","",女子入力画面!C7)</f>
        <v/>
      </c>
      <c r="N5" s="114"/>
    </row>
    <row r="6" spans="1:14" ht="16.149999999999999" customHeight="1" x14ac:dyDescent="0.4">
      <c r="A6" s="113"/>
      <c r="B6" s="116" t="s">
        <v>26</v>
      </c>
      <c r="C6" s="15" t="s">
        <v>25</v>
      </c>
      <c r="D6" s="47" t="s">
        <v>44</v>
      </c>
      <c r="E6" s="106" t="s">
        <v>24</v>
      </c>
      <c r="F6" s="118" t="s">
        <v>41</v>
      </c>
      <c r="G6" s="118"/>
      <c r="H6" s="118"/>
      <c r="I6" s="119"/>
      <c r="J6" s="116" t="s">
        <v>42</v>
      </c>
      <c r="K6" s="118"/>
      <c r="L6" s="119"/>
      <c r="M6" s="15" t="s">
        <v>53</v>
      </c>
      <c r="N6" s="14" t="s">
        <v>123</v>
      </c>
    </row>
    <row r="7" spans="1:14" ht="16.149999999999999" customHeight="1" x14ac:dyDescent="0.4">
      <c r="A7" s="113"/>
      <c r="B7" s="117"/>
      <c r="C7" s="15" t="s">
        <v>23</v>
      </c>
      <c r="D7" s="48" t="s">
        <v>22</v>
      </c>
      <c r="E7" s="107"/>
      <c r="F7" s="15" t="s">
        <v>21</v>
      </c>
      <c r="G7" s="16" t="s">
        <v>5</v>
      </c>
      <c r="H7" s="17" t="s">
        <v>7</v>
      </c>
      <c r="I7" s="16" t="s">
        <v>9</v>
      </c>
      <c r="J7" s="117"/>
      <c r="K7" s="147"/>
      <c r="L7" s="148"/>
      <c r="M7" s="15" t="s">
        <v>54</v>
      </c>
      <c r="N7" s="18" t="s">
        <v>124</v>
      </c>
    </row>
    <row r="8" spans="1:14" ht="16.149999999999999" customHeight="1" x14ac:dyDescent="0.15">
      <c r="A8" s="175" t="s">
        <v>43</v>
      </c>
      <c r="B8" s="176" t="str">
        <f>IF(女子入力画面!D13="","",女子入力画面!D13)</f>
        <v>55㎏級</v>
      </c>
      <c r="C8" s="77" t="str">
        <f>IF(女子入力画面!F13="","",女子入力画面!F13)</f>
        <v>にっぽん　はなこ</v>
      </c>
      <c r="D8" s="171">
        <f>IF(女子入力画面!I13="","",女子入力画面!I13)</f>
        <v>20505</v>
      </c>
      <c r="E8" s="163">
        <f>IF(女子入力画面!J13="","",女子入力画面!J13)</f>
        <v>36527</v>
      </c>
      <c r="F8" s="78" t="str">
        <f>IF(女子入力画面!T13="","",女子入力画面!T13)</f>
        <v>第11回全日本女子選抜</v>
      </c>
      <c r="G8" s="171" t="str">
        <f>IF(女子入力画面!Q13="","",女子入力画面!Q13)</f>
        <v>80㎏</v>
      </c>
      <c r="H8" s="171" t="str">
        <f>IF(女子入力画面!R13="","",女子入力画面!R13)</f>
        <v>112㎏</v>
      </c>
      <c r="I8" s="171" t="str">
        <f>IF(女子入力画面!S13="","",女子入力画面!S13)</f>
        <v>192㎏</v>
      </c>
      <c r="J8" s="165" t="str">
        <f>IF(女子入力画面!V13="","",女子入力画面!V13)</f>
        <v>大阪府</v>
      </c>
      <c r="K8" s="166"/>
      <c r="L8" s="167"/>
      <c r="M8" s="79" t="str">
        <f>IF(女子入力画面!H13="","",女子入力画面!H13)</f>
        <v>れいわだいがく</v>
      </c>
      <c r="N8" s="173" t="str">
        <f>IF(女子入力画面!W13="","",女子入力画面!W13)</f>
        <v>兵庫県</v>
      </c>
    </row>
    <row r="9" spans="1:14" ht="16.149999999999999" customHeight="1" x14ac:dyDescent="0.15">
      <c r="A9" s="175"/>
      <c r="B9" s="177"/>
      <c r="C9" s="80" t="str">
        <f>IF(女子入力画面!E13="","",女子入力画面!E13)</f>
        <v>日本　花子</v>
      </c>
      <c r="D9" s="172"/>
      <c r="E9" s="164"/>
      <c r="F9" s="81">
        <f>IF(女子入力画面!U13="","",女子入力画面!U13)</f>
        <v>43791</v>
      </c>
      <c r="G9" s="172"/>
      <c r="H9" s="172"/>
      <c r="I9" s="172"/>
      <c r="J9" s="168"/>
      <c r="K9" s="169"/>
      <c r="L9" s="170"/>
      <c r="M9" s="82" t="str">
        <f>IF(女子入力画面!G13="","",女子入力画面!G13)</f>
        <v>令和大学</v>
      </c>
      <c r="N9" s="174"/>
    </row>
    <row r="10" spans="1:14" ht="16.149999999999999" customHeight="1" x14ac:dyDescent="0.15">
      <c r="A10" s="112">
        <v>1</v>
      </c>
      <c r="B10" s="110" t="str">
        <f>IF(女子入力画面!D14="","",女子入力画面!D14)</f>
        <v/>
      </c>
      <c r="C10" s="35" t="str">
        <f>IF(女子入力画面!F14="","",女子入力画面!F14)</f>
        <v/>
      </c>
      <c r="D10" s="143" t="str">
        <f>IF(女子入力画面!I14="","",女子入力画面!I14)</f>
        <v/>
      </c>
      <c r="E10" s="161" t="str">
        <f>IF(女子入力画面!J14="","",女子入力画面!J14)</f>
        <v/>
      </c>
      <c r="F10" s="31" t="str">
        <f>IF(女子入力画面!T14="","",女子入力画面!T14)</f>
        <v/>
      </c>
      <c r="G10" s="124" t="str">
        <f>IF(女子入力画面!Q14="","",女子入力画面!Q14)</f>
        <v/>
      </c>
      <c r="H10" s="124" t="str">
        <f>IF(女子入力画面!R14="","",女子入力画面!R14)</f>
        <v/>
      </c>
      <c r="I10" s="124" t="str">
        <f>IF(女子入力画面!S14="","",女子入力画面!S14)</f>
        <v/>
      </c>
      <c r="J10" s="137" t="str">
        <f>IF(女子入力画面!V14="","",女子入力画面!V14)</f>
        <v/>
      </c>
      <c r="K10" s="138"/>
      <c r="L10" s="139"/>
      <c r="M10" s="34" t="str">
        <f>IF(女子入力画面!H14="","",女子入力画面!H14)</f>
        <v/>
      </c>
      <c r="N10" s="159" t="str">
        <f>IF(女子入力画面!W14="","",女子入力画面!W14)</f>
        <v/>
      </c>
    </row>
    <row r="11" spans="1:14" ht="16.149999999999999" customHeight="1" x14ac:dyDescent="0.15">
      <c r="A11" s="112"/>
      <c r="B11" s="111"/>
      <c r="C11" s="30" t="str">
        <f>IF(女子入力画面!E14="","",女子入力画面!E14)</f>
        <v/>
      </c>
      <c r="D11" s="144"/>
      <c r="E11" s="162"/>
      <c r="F11" s="32" t="str">
        <f>IF(女子入力画面!U14="","",女子入力画面!U14)</f>
        <v/>
      </c>
      <c r="G11" s="125"/>
      <c r="H11" s="125"/>
      <c r="I11" s="125"/>
      <c r="J11" s="140"/>
      <c r="K11" s="141"/>
      <c r="L11" s="142"/>
      <c r="M11" s="33" t="str">
        <f>IF(女子入力画面!G14="","",女子入力画面!G14)</f>
        <v/>
      </c>
      <c r="N11" s="160"/>
    </row>
    <row r="12" spans="1:14" ht="16.149999999999999" customHeight="1" x14ac:dyDescent="0.15">
      <c r="A12" s="112">
        <v>2</v>
      </c>
      <c r="B12" s="110" t="str">
        <f>IF(女子入力画面!D15="","",女子入力画面!D15)</f>
        <v/>
      </c>
      <c r="C12" s="35" t="str">
        <f>IF(女子入力画面!F15="","",女子入力画面!F15)</f>
        <v/>
      </c>
      <c r="D12" s="143" t="str">
        <f>IF(女子入力画面!I15="","",女子入力画面!I15)</f>
        <v/>
      </c>
      <c r="E12" s="161" t="str">
        <f>IF(女子入力画面!J15="","",女子入力画面!J15)</f>
        <v/>
      </c>
      <c r="F12" s="31" t="str">
        <f>IF(女子入力画面!T15="","",女子入力画面!T15)</f>
        <v/>
      </c>
      <c r="G12" s="124" t="str">
        <f>IF(女子入力画面!Q15="","",女子入力画面!Q15)</f>
        <v/>
      </c>
      <c r="H12" s="124" t="str">
        <f>IF(女子入力画面!R15="","",女子入力画面!R15)</f>
        <v/>
      </c>
      <c r="I12" s="124" t="str">
        <f>IF(女子入力画面!S15="","",女子入力画面!S15)</f>
        <v/>
      </c>
      <c r="J12" s="137" t="str">
        <f>IF(女子入力画面!V15="","",女子入力画面!V15)</f>
        <v/>
      </c>
      <c r="K12" s="138"/>
      <c r="L12" s="139"/>
      <c r="M12" s="34" t="str">
        <f>IF(女子入力画面!H15="","",女子入力画面!H15)</f>
        <v/>
      </c>
      <c r="N12" s="159" t="str">
        <f>IF(女子入力画面!W15="","",女子入力画面!W15)</f>
        <v/>
      </c>
    </row>
    <row r="13" spans="1:14" ht="16.149999999999999" customHeight="1" x14ac:dyDescent="0.15">
      <c r="A13" s="112"/>
      <c r="B13" s="111"/>
      <c r="C13" s="30" t="str">
        <f>IF(女子入力画面!E15="","",女子入力画面!E15)</f>
        <v/>
      </c>
      <c r="D13" s="144"/>
      <c r="E13" s="162"/>
      <c r="F13" s="32" t="str">
        <f>IF(女子入力画面!U15="","",女子入力画面!U15)</f>
        <v/>
      </c>
      <c r="G13" s="125"/>
      <c r="H13" s="125"/>
      <c r="I13" s="125"/>
      <c r="J13" s="140"/>
      <c r="K13" s="141"/>
      <c r="L13" s="142"/>
      <c r="M13" s="33" t="str">
        <f>IF(女子入力画面!G15="","",女子入力画面!G15)</f>
        <v/>
      </c>
      <c r="N13" s="160"/>
    </row>
    <row r="14" spans="1:14" ht="16.149999999999999" customHeight="1" x14ac:dyDescent="0.15">
      <c r="A14" s="112">
        <v>3</v>
      </c>
      <c r="B14" s="110" t="str">
        <f>IF(女子入力画面!D16="","",女子入力画面!D16)</f>
        <v/>
      </c>
      <c r="C14" s="35" t="str">
        <f>IF(女子入力画面!F16="","",女子入力画面!F16)</f>
        <v/>
      </c>
      <c r="D14" s="143" t="str">
        <f>IF(女子入力画面!I16="","",女子入力画面!I16)</f>
        <v/>
      </c>
      <c r="E14" s="161" t="str">
        <f>IF(女子入力画面!J16="","",女子入力画面!J16)</f>
        <v/>
      </c>
      <c r="F14" s="31" t="str">
        <f>IF(女子入力画面!T16="","",女子入力画面!T16)</f>
        <v/>
      </c>
      <c r="G14" s="124" t="str">
        <f>IF(女子入力画面!Q16="","",女子入力画面!Q16)</f>
        <v/>
      </c>
      <c r="H14" s="124" t="str">
        <f>IF(女子入力画面!R16="","",女子入力画面!R16)</f>
        <v/>
      </c>
      <c r="I14" s="124" t="str">
        <f>IF(女子入力画面!S16="","",女子入力画面!S16)</f>
        <v/>
      </c>
      <c r="J14" s="137" t="str">
        <f>IF(女子入力画面!V16="","",女子入力画面!V16)</f>
        <v/>
      </c>
      <c r="K14" s="138"/>
      <c r="L14" s="139"/>
      <c r="M14" s="34" t="str">
        <f>IF(女子入力画面!H16="","",女子入力画面!H16)</f>
        <v/>
      </c>
      <c r="N14" s="159" t="str">
        <f>IF(女子入力画面!W16="","",女子入力画面!W16)</f>
        <v/>
      </c>
    </row>
    <row r="15" spans="1:14" ht="16.149999999999999" customHeight="1" x14ac:dyDescent="0.15">
      <c r="A15" s="112"/>
      <c r="B15" s="111"/>
      <c r="C15" s="30" t="str">
        <f>IF(女子入力画面!E16="","",女子入力画面!E16)</f>
        <v/>
      </c>
      <c r="D15" s="144"/>
      <c r="E15" s="162"/>
      <c r="F15" s="32" t="str">
        <f>IF(女子入力画面!U16="","",女子入力画面!U16)</f>
        <v/>
      </c>
      <c r="G15" s="125"/>
      <c r="H15" s="125"/>
      <c r="I15" s="125"/>
      <c r="J15" s="140"/>
      <c r="K15" s="141"/>
      <c r="L15" s="142"/>
      <c r="M15" s="33" t="str">
        <f>IF(女子入力画面!G16="","",女子入力画面!G16)</f>
        <v/>
      </c>
      <c r="N15" s="160"/>
    </row>
    <row r="16" spans="1:14" ht="16.149999999999999" customHeight="1" x14ac:dyDescent="0.15">
      <c r="A16" s="112">
        <v>4</v>
      </c>
      <c r="B16" s="110" t="str">
        <f>IF(女子入力画面!D17="","",女子入力画面!D17)</f>
        <v/>
      </c>
      <c r="C16" s="35" t="str">
        <f>IF(女子入力画面!F17="","",女子入力画面!F17)</f>
        <v/>
      </c>
      <c r="D16" s="143" t="str">
        <f>IF(女子入力画面!I17="","",女子入力画面!I17)</f>
        <v/>
      </c>
      <c r="E16" s="161" t="str">
        <f>IF(女子入力画面!J17="","",女子入力画面!J17)</f>
        <v/>
      </c>
      <c r="F16" s="31" t="str">
        <f>IF(女子入力画面!T17="","",女子入力画面!T17)</f>
        <v/>
      </c>
      <c r="G16" s="124" t="str">
        <f>IF(女子入力画面!Q17="","",女子入力画面!Q17)</f>
        <v/>
      </c>
      <c r="H16" s="124" t="str">
        <f>IF(女子入力画面!R17="","",女子入力画面!R17)</f>
        <v/>
      </c>
      <c r="I16" s="124" t="str">
        <f>IF(女子入力画面!S17="","",女子入力画面!S17)</f>
        <v/>
      </c>
      <c r="J16" s="137" t="str">
        <f>IF(女子入力画面!V17="","",女子入力画面!V17)</f>
        <v/>
      </c>
      <c r="K16" s="138"/>
      <c r="L16" s="139"/>
      <c r="M16" s="34" t="str">
        <f>IF(女子入力画面!H17="","",女子入力画面!H17)</f>
        <v/>
      </c>
      <c r="N16" s="159" t="str">
        <f>IF(女子入力画面!W17="","",女子入力画面!W17)</f>
        <v/>
      </c>
    </row>
    <row r="17" spans="1:14" ht="16.149999999999999" customHeight="1" x14ac:dyDescent="0.15">
      <c r="A17" s="112"/>
      <c r="B17" s="111"/>
      <c r="C17" s="30" t="str">
        <f>IF(女子入力画面!E17="","",女子入力画面!E17)</f>
        <v/>
      </c>
      <c r="D17" s="144"/>
      <c r="E17" s="162"/>
      <c r="F17" s="32" t="str">
        <f>IF(女子入力画面!U17="","",女子入力画面!U17)</f>
        <v/>
      </c>
      <c r="G17" s="125"/>
      <c r="H17" s="125"/>
      <c r="I17" s="125"/>
      <c r="J17" s="140"/>
      <c r="K17" s="141"/>
      <c r="L17" s="142"/>
      <c r="M17" s="33" t="str">
        <f>IF(女子入力画面!G17="","",女子入力画面!G17)</f>
        <v/>
      </c>
      <c r="N17" s="160"/>
    </row>
    <row r="18" spans="1:14" ht="16.149999999999999" customHeight="1" x14ac:dyDescent="0.15">
      <c r="A18" s="112">
        <v>5</v>
      </c>
      <c r="B18" s="110" t="str">
        <f>IF(女子入力画面!D18="","",女子入力画面!D18)</f>
        <v/>
      </c>
      <c r="C18" s="35" t="str">
        <f>IF(女子入力画面!F18="","",女子入力画面!F18)</f>
        <v/>
      </c>
      <c r="D18" s="143" t="str">
        <f>IF(女子入力画面!I18="","",女子入力画面!I18)</f>
        <v/>
      </c>
      <c r="E18" s="161" t="str">
        <f>IF(女子入力画面!J18="","",女子入力画面!J18)</f>
        <v/>
      </c>
      <c r="F18" s="31" t="str">
        <f>IF(女子入力画面!T18="","",女子入力画面!T18)</f>
        <v/>
      </c>
      <c r="G18" s="124" t="str">
        <f>IF(女子入力画面!Q18="","",女子入力画面!Q18)</f>
        <v/>
      </c>
      <c r="H18" s="124" t="str">
        <f>IF(女子入力画面!R18="","",女子入力画面!R18)</f>
        <v/>
      </c>
      <c r="I18" s="124" t="str">
        <f>IF(女子入力画面!S18="","",女子入力画面!S18)</f>
        <v/>
      </c>
      <c r="J18" s="137" t="str">
        <f>IF(女子入力画面!V18="","",女子入力画面!V18)</f>
        <v/>
      </c>
      <c r="K18" s="138"/>
      <c r="L18" s="139"/>
      <c r="M18" s="34" t="str">
        <f>IF(女子入力画面!H18="","",女子入力画面!H18)</f>
        <v/>
      </c>
      <c r="N18" s="159" t="str">
        <f>IF(女子入力画面!W18="","",女子入力画面!W18)</f>
        <v/>
      </c>
    </row>
    <row r="19" spans="1:14" ht="16.149999999999999" customHeight="1" x14ac:dyDescent="0.15">
      <c r="A19" s="112"/>
      <c r="B19" s="111"/>
      <c r="C19" s="30" t="str">
        <f>IF(女子入力画面!E18="","",女子入力画面!E18)</f>
        <v/>
      </c>
      <c r="D19" s="144"/>
      <c r="E19" s="162"/>
      <c r="F19" s="32" t="str">
        <f>IF(女子入力画面!U18="","",女子入力画面!U18)</f>
        <v/>
      </c>
      <c r="G19" s="125"/>
      <c r="H19" s="125"/>
      <c r="I19" s="125"/>
      <c r="J19" s="140"/>
      <c r="K19" s="141"/>
      <c r="L19" s="142"/>
      <c r="M19" s="33" t="str">
        <f>IF(女子入力画面!G18="","",女子入力画面!G18)</f>
        <v/>
      </c>
      <c r="N19" s="160"/>
    </row>
    <row r="20" spans="1:14" ht="16.149999999999999" customHeight="1" x14ac:dyDescent="0.15">
      <c r="A20" s="112">
        <v>6</v>
      </c>
      <c r="B20" s="110" t="str">
        <f>IF(女子入力画面!D19="","",女子入力画面!D19)</f>
        <v/>
      </c>
      <c r="C20" s="35" t="str">
        <f>IF(女子入力画面!F19="","",女子入力画面!F19)</f>
        <v/>
      </c>
      <c r="D20" s="143" t="str">
        <f>IF(女子入力画面!I19="","",女子入力画面!I19)</f>
        <v/>
      </c>
      <c r="E20" s="161" t="str">
        <f>IF(女子入力画面!J19="","",女子入力画面!J19)</f>
        <v/>
      </c>
      <c r="F20" s="31" t="str">
        <f>IF(女子入力画面!T19="","",女子入力画面!T19)</f>
        <v/>
      </c>
      <c r="G20" s="124" t="str">
        <f>IF(女子入力画面!Q19="","",女子入力画面!Q19)</f>
        <v/>
      </c>
      <c r="H20" s="124" t="str">
        <f>IF(女子入力画面!R19="","",女子入力画面!R19)</f>
        <v/>
      </c>
      <c r="I20" s="124" t="str">
        <f>IF(女子入力画面!S19="","",女子入力画面!S19)</f>
        <v/>
      </c>
      <c r="J20" s="137" t="str">
        <f>IF(女子入力画面!V19="","",女子入力画面!V19)</f>
        <v/>
      </c>
      <c r="K20" s="138"/>
      <c r="L20" s="139"/>
      <c r="M20" s="34" t="str">
        <f>IF(女子入力画面!H19="","",女子入力画面!H19)</f>
        <v/>
      </c>
      <c r="N20" s="159" t="str">
        <f>IF(女子入力画面!W19="","",女子入力画面!W19)</f>
        <v/>
      </c>
    </row>
    <row r="21" spans="1:14" ht="16.149999999999999" customHeight="1" x14ac:dyDescent="0.15">
      <c r="A21" s="112"/>
      <c r="B21" s="111"/>
      <c r="C21" s="30" t="str">
        <f>IF(女子入力画面!E19="","",女子入力画面!E19)</f>
        <v/>
      </c>
      <c r="D21" s="144"/>
      <c r="E21" s="162"/>
      <c r="F21" s="32" t="str">
        <f>IF(女子入力画面!U19="","",女子入力画面!U19)</f>
        <v/>
      </c>
      <c r="G21" s="125"/>
      <c r="H21" s="125"/>
      <c r="I21" s="125"/>
      <c r="J21" s="140"/>
      <c r="K21" s="141"/>
      <c r="L21" s="142"/>
      <c r="M21" s="33" t="str">
        <f>IF(女子入力画面!G19="","",女子入力画面!G19)</f>
        <v/>
      </c>
      <c r="N21" s="160"/>
    </row>
    <row r="22" spans="1:14" ht="16.149999999999999" customHeight="1" x14ac:dyDescent="0.15">
      <c r="A22" s="112">
        <v>7</v>
      </c>
      <c r="B22" s="110" t="str">
        <f>IF(女子入力画面!D20="","",女子入力画面!D20)</f>
        <v/>
      </c>
      <c r="C22" s="35" t="str">
        <f>IF(女子入力画面!F20="","",女子入力画面!F20)</f>
        <v/>
      </c>
      <c r="D22" s="143" t="str">
        <f>IF(女子入力画面!I20="","",女子入力画面!I20)</f>
        <v/>
      </c>
      <c r="E22" s="161" t="str">
        <f>IF(女子入力画面!J20="","",女子入力画面!J20)</f>
        <v/>
      </c>
      <c r="F22" s="31" t="str">
        <f>IF(女子入力画面!T20="","",女子入力画面!T20)</f>
        <v/>
      </c>
      <c r="G22" s="124" t="str">
        <f>IF(女子入力画面!Q20="","",女子入力画面!Q20)</f>
        <v/>
      </c>
      <c r="H22" s="124" t="str">
        <f>IF(女子入力画面!R20="","",女子入力画面!R20)</f>
        <v/>
      </c>
      <c r="I22" s="124" t="str">
        <f>IF(女子入力画面!S20="","",女子入力画面!S20)</f>
        <v/>
      </c>
      <c r="J22" s="137" t="str">
        <f>IF(女子入力画面!V20="","",女子入力画面!V20)</f>
        <v/>
      </c>
      <c r="K22" s="138"/>
      <c r="L22" s="139"/>
      <c r="M22" s="34" t="str">
        <f>IF(女子入力画面!H20="","",女子入力画面!H20)</f>
        <v/>
      </c>
      <c r="N22" s="159" t="str">
        <f>IF(女子入力画面!W20="","",女子入力画面!W20)</f>
        <v/>
      </c>
    </row>
    <row r="23" spans="1:14" ht="16.149999999999999" customHeight="1" x14ac:dyDescent="0.15">
      <c r="A23" s="112"/>
      <c r="B23" s="111"/>
      <c r="C23" s="30" t="str">
        <f>IF(女子入力画面!E20="","",女子入力画面!E20)</f>
        <v/>
      </c>
      <c r="D23" s="144"/>
      <c r="E23" s="162"/>
      <c r="F23" s="32" t="str">
        <f>IF(女子入力画面!U20="","",女子入力画面!U20)</f>
        <v/>
      </c>
      <c r="G23" s="125"/>
      <c r="H23" s="125"/>
      <c r="I23" s="125"/>
      <c r="J23" s="140"/>
      <c r="K23" s="141"/>
      <c r="L23" s="142"/>
      <c r="M23" s="33" t="str">
        <f>IF(女子入力画面!G20="","",女子入力画面!G20)</f>
        <v/>
      </c>
      <c r="N23" s="160"/>
    </row>
    <row r="24" spans="1:14" ht="16.149999999999999" customHeight="1" x14ac:dyDescent="0.15">
      <c r="A24" s="112">
        <v>8</v>
      </c>
      <c r="B24" s="110" t="str">
        <f>IF(女子入力画面!D21="","",女子入力画面!D21)</f>
        <v/>
      </c>
      <c r="C24" s="35" t="str">
        <f>IF(女子入力画面!F21="","",女子入力画面!F21)</f>
        <v/>
      </c>
      <c r="D24" s="143" t="str">
        <f>IF(女子入力画面!I21="","",女子入力画面!I21)</f>
        <v/>
      </c>
      <c r="E24" s="161" t="str">
        <f>IF(女子入力画面!J21="","",女子入力画面!J21)</f>
        <v/>
      </c>
      <c r="F24" s="31" t="str">
        <f>IF(女子入力画面!T21="","",女子入力画面!T21)</f>
        <v/>
      </c>
      <c r="G24" s="124" t="str">
        <f>IF(女子入力画面!Q21="","",女子入力画面!Q21)</f>
        <v/>
      </c>
      <c r="H24" s="124" t="str">
        <f>IF(女子入力画面!R21="","",女子入力画面!R21)</f>
        <v/>
      </c>
      <c r="I24" s="124" t="str">
        <f>IF(女子入力画面!S21="","",女子入力画面!S21)</f>
        <v/>
      </c>
      <c r="J24" s="137" t="str">
        <f>IF(女子入力画面!V21="","",女子入力画面!V21)</f>
        <v/>
      </c>
      <c r="K24" s="138"/>
      <c r="L24" s="139"/>
      <c r="M24" s="34" t="str">
        <f>IF(女子入力画面!H21="","",女子入力画面!H21)</f>
        <v/>
      </c>
      <c r="N24" s="159" t="str">
        <f>IF(女子入力画面!W21="","",女子入力画面!W21)</f>
        <v/>
      </c>
    </row>
    <row r="25" spans="1:14" ht="16.149999999999999" customHeight="1" x14ac:dyDescent="0.15">
      <c r="A25" s="112"/>
      <c r="B25" s="111"/>
      <c r="C25" s="30" t="str">
        <f>IF(女子入力画面!E21="","",女子入力画面!E21)</f>
        <v/>
      </c>
      <c r="D25" s="144"/>
      <c r="E25" s="162"/>
      <c r="F25" s="32" t="str">
        <f>IF(女子入力画面!U21="","",女子入力画面!U21)</f>
        <v/>
      </c>
      <c r="G25" s="125"/>
      <c r="H25" s="125"/>
      <c r="I25" s="125"/>
      <c r="J25" s="140"/>
      <c r="K25" s="141"/>
      <c r="L25" s="142"/>
      <c r="M25" s="33" t="str">
        <f>IF(女子入力画面!G21="","",女子入力画面!G21)</f>
        <v/>
      </c>
      <c r="N25" s="160"/>
    </row>
    <row r="26" spans="1:14" ht="16.149999999999999" customHeight="1" x14ac:dyDescent="0.15">
      <c r="A26" s="112">
        <v>9</v>
      </c>
      <c r="B26" s="110" t="str">
        <f>IF(女子入力画面!D22="","",女子入力画面!D22)</f>
        <v/>
      </c>
      <c r="C26" s="35" t="str">
        <f>IF(女子入力画面!F22="","",女子入力画面!F22)</f>
        <v/>
      </c>
      <c r="D26" s="143" t="str">
        <f>IF(女子入力画面!I22="","",女子入力画面!I22)</f>
        <v/>
      </c>
      <c r="E26" s="161" t="str">
        <f>IF(女子入力画面!J22="","",女子入力画面!J22)</f>
        <v/>
      </c>
      <c r="F26" s="31" t="str">
        <f>IF(女子入力画面!T22="","",女子入力画面!T22)</f>
        <v/>
      </c>
      <c r="G26" s="124" t="str">
        <f>IF(女子入力画面!Q22="","",女子入力画面!Q22)</f>
        <v/>
      </c>
      <c r="H26" s="124" t="str">
        <f>IF(女子入力画面!R22="","",女子入力画面!R22)</f>
        <v/>
      </c>
      <c r="I26" s="124" t="str">
        <f>IF(女子入力画面!S22="","",女子入力画面!S22)</f>
        <v/>
      </c>
      <c r="J26" s="137" t="str">
        <f>IF(女子入力画面!V22="","",女子入力画面!V22)</f>
        <v/>
      </c>
      <c r="K26" s="138"/>
      <c r="L26" s="139"/>
      <c r="M26" s="34" t="str">
        <f>IF(女子入力画面!H22="","",女子入力画面!H22)</f>
        <v/>
      </c>
      <c r="N26" s="159" t="str">
        <f>IF(女子入力画面!W22="","",女子入力画面!W22)</f>
        <v/>
      </c>
    </row>
    <row r="27" spans="1:14" ht="16.149999999999999" customHeight="1" x14ac:dyDescent="0.15">
      <c r="A27" s="112"/>
      <c r="B27" s="111"/>
      <c r="C27" s="30" t="str">
        <f>IF(女子入力画面!E22="","",女子入力画面!E22)</f>
        <v/>
      </c>
      <c r="D27" s="144"/>
      <c r="E27" s="162"/>
      <c r="F27" s="32" t="str">
        <f>IF(女子入力画面!U22="","",女子入力画面!U22)</f>
        <v/>
      </c>
      <c r="G27" s="125"/>
      <c r="H27" s="125"/>
      <c r="I27" s="125"/>
      <c r="J27" s="140"/>
      <c r="K27" s="141"/>
      <c r="L27" s="142"/>
      <c r="M27" s="33" t="str">
        <f>IF(女子入力画面!G22="","",女子入力画面!G22)</f>
        <v/>
      </c>
      <c r="N27" s="160"/>
    </row>
    <row r="28" spans="1:14" ht="8.4499999999999993" customHeight="1" x14ac:dyDescent="0.4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 x14ac:dyDescent="0.15">
      <c r="B29" s="4" t="s">
        <v>20</v>
      </c>
      <c r="C29" s="1"/>
      <c r="D29" s="1"/>
      <c r="E29" s="1"/>
      <c r="F29" s="1"/>
      <c r="G29" s="1"/>
      <c r="H29" s="1"/>
      <c r="I29" s="1"/>
      <c r="J29" s="1"/>
      <c r="K29" s="1"/>
      <c r="L29" s="19" t="s">
        <v>19</v>
      </c>
      <c r="M29" s="157" t="str">
        <f>IF(女子入力画面!C8="","",女子入力画面!C8)</f>
        <v/>
      </c>
      <c r="N29" s="158"/>
    </row>
    <row r="30" spans="1:14" ht="18" customHeight="1" x14ac:dyDescent="0.4">
      <c r="B30" s="1"/>
      <c r="C30" s="1"/>
      <c r="D30" s="1"/>
      <c r="E30" s="1"/>
      <c r="F30" s="1"/>
      <c r="G30" s="1"/>
      <c r="H30" s="1"/>
      <c r="I30" s="1"/>
      <c r="J30" s="1"/>
      <c r="K30" s="1"/>
      <c r="L30" s="20" t="s">
        <v>18</v>
      </c>
      <c r="M30" s="37" t="str">
        <f>IF(女子入力画面!F9="","",女子入力画面!F9)</f>
        <v/>
      </c>
      <c r="N30" s="38" t="s">
        <v>59</v>
      </c>
    </row>
    <row r="31" spans="1:14" ht="18.95" customHeight="1" x14ac:dyDescent="0.4">
      <c r="C31" s="53" t="s">
        <v>63</v>
      </c>
      <c r="D31" s="155" t="str">
        <f>IF(女子入力画面!C10="","",女子入力画面!C10)</f>
        <v/>
      </c>
      <c r="E31" s="155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 x14ac:dyDescent="0.4">
      <c r="H32" s="1"/>
      <c r="I32" s="132" t="str">
        <f>IF(女子入力画面!C2="","",女子入力画面!C2)</f>
        <v/>
      </c>
      <c r="J32" s="133"/>
      <c r="K32" s="136" t="s">
        <v>17</v>
      </c>
      <c r="L32" s="136"/>
      <c r="M32" s="128" t="str">
        <f>IF(女子入力画面!C3="","",女子入力画面!C3) &amp;"　　　印"</f>
        <v>　　　印</v>
      </c>
      <c r="N32" s="129"/>
    </row>
    <row r="33" spans="2:14" ht="27.75" customHeight="1" x14ac:dyDescent="0.4">
      <c r="B33" s="3" t="s">
        <v>55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46" t="s">
        <v>14</v>
      </c>
      <c r="L33" s="146"/>
      <c r="M33" s="130" t="str">
        <f>IF(女子入力画面!M12="","",女子入力画面!M12)</f>
        <v>年齢</v>
      </c>
      <c r="N33" s="131"/>
    </row>
    <row r="34" spans="2:14" x14ac:dyDescent="0.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A26:A27"/>
    <mergeCell ref="A24:A25"/>
    <mergeCell ref="A22:A23"/>
    <mergeCell ref="B6:B7"/>
    <mergeCell ref="F6:I6"/>
    <mergeCell ref="B16:B17"/>
    <mergeCell ref="B8:B9"/>
    <mergeCell ref="D8:D9"/>
    <mergeCell ref="I14:I15"/>
    <mergeCell ref="G16:G17"/>
    <mergeCell ref="I20:I21"/>
    <mergeCell ref="D20:D21"/>
    <mergeCell ref="B18:B19"/>
    <mergeCell ref="B20:B21"/>
    <mergeCell ref="D22:D23"/>
    <mergeCell ref="D24:D25"/>
    <mergeCell ref="A20:A21"/>
    <mergeCell ref="A18:A19"/>
    <mergeCell ref="A6:A7"/>
    <mergeCell ref="M5:N5"/>
    <mergeCell ref="A16:A17"/>
    <mergeCell ref="A14:A15"/>
    <mergeCell ref="A12:A13"/>
    <mergeCell ref="A10:A11"/>
    <mergeCell ref="A8:A9"/>
    <mergeCell ref="J12:L13"/>
    <mergeCell ref="J14:L15"/>
    <mergeCell ref="J16:L17"/>
    <mergeCell ref="J18:L19"/>
    <mergeCell ref="I16:I17"/>
    <mergeCell ref="I18:I19"/>
    <mergeCell ref="M32:N33"/>
    <mergeCell ref="I32:J32"/>
    <mergeCell ref="I33:J33"/>
    <mergeCell ref="K32:L32"/>
    <mergeCell ref="I8:I9"/>
    <mergeCell ref="I10:I11"/>
    <mergeCell ref="I12:I13"/>
    <mergeCell ref="J10:L11"/>
    <mergeCell ref="N24:N25"/>
    <mergeCell ref="N26:N27"/>
    <mergeCell ref="J22:L23"/>
    <mergeCell ref="K33:L33"/>
    <mergeCell ref="J6:L7"/>
    <mergeCell ref="J8:L9"/>
    <mergeCell ref="H8:H9"/>
    <mergeCell ref="G8:G9"/>
    <mergeCell ref="G10:G11"/>
    <mergeCell ref="H10:H11"/>
    <mergeCell ref="G12:G13"/>
    <mergeCell ref="H12:H13"/>
    <mergeCell ref="H18:H19"/>
    <mergeCell ref="G14:G15"/>
    <mergeCell ref="H14:H15"/>
    <mergeCell ref="I22:I23"/>
    <mergeCell ref="H24:H25"/>
    <mergeCell ref="I24:I25"/>
    <mergeCell ref="B22:B23"/>
    <mergeCell ref="B24:B25"/>
    <mergeCell ref="B26:B27"/>
    <mergeCell ref="G18:G19"/>
    <mergeCell ref="G24:G25"/>
    <mergeCell ref="G26:G27"/>
    <mergeCell ref="G22:G23"/>
    <mergeCell ref="E22:E23"/>
    <mergeCell ref="G4:K4"/>
    <mergeCell ref="B10:B11"/>
    <mergeCell ref="B12:B13"/>
    <mergeCell ref="B14:B15"/>
    <mergeCell ref="G20:G21"/>
    <mergeCell ref="H20:H21"/>
    <mergeCell ref="H16:H17"/>
    <mergeCell ref="E20:E21"/>
    <mergeCell ref="E18:E19"/>
    <mergeCell ref="E16:E17"/>
    <mergeCell ref="E14:E15"/>
    <mergeCell ref="D10:D11"/>
    <mergeCell ref="D12:D13"/>
    <mergeCell ref="D14:D15"/>
    <mergeCell ref="D16:D17"/>
    <mergeCell ref="D18:D19"/>
    <mergeCell ref="D31:E31"/>
    <mergeCell ref="M4:N4"/>
    <mergeCell ref="M29:N29"/>
    <mergeCell ref="N10:N11"/>
    <mergeCell ref="N12:N13"/>
    <mergeCell ref="N14:N15"/>
    <mergeCell ref="N16:N17"/>
    <mergeCell ref="N18:N19"/>
    <mergeCell ref="N20:N21"/>
    <mergeCell ref="N22:N23"/>
    <mergeCell ref="E6:E7"/>
    <mergeCell ref="E8:E9"/>
    <mergeCell ref="E10:E11"/>
    <mergeCell ref="E12:E13"/>
    <mergeCell ref="E26:E27"/>
    <mergeCell ref="E24:E25"/>
    <mergeCell ref="H26:H27"/>
    <mergeCell ref="I26:I27"/>
    <mergeCell ref="J20:L21"/>
    <mergeCell ref="J24:L25"/>
    <mergeCell ref="J26:L27"/>
    <mergeCell ref="H22:H23"/>
    <mergeCell ref="D26:D27"/>
    <mergeCell ref="N8:N9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0A6883-BF36-40AD-9AD5-EC2468C3A57A}">
  <sheetPr>
    <tabColor rgb="FFFF0000"/>
  </sheetPr>
  <dimension ref="A1:N34"/>
  <sheetViews>
    <sheetView zoomScaleNormal="100" workbookViewId="0">
      <selection activeCell="I8" sqref="I8:I9"/>
    </sheetView>
  </sheetViews>
  <sheetFormatPr defaultRowHeight="18.75" x14ac:dyDescent="0.4"/>
  <cols>
    <col min="1" max="1" width="2.875" customWidth="1"/>
    <col min="3" max="3" width="14.75" customWidth="1"/>
    <col min="4" max="4" width="10.875" customWidth="1"/>
    <col min="5" max="5" width="10.625" customWidth="1"/>
    <col min="6" max="6" width="16.75" customWidth="1"/>
    <col min="7" max="9" width="6.5" customWidth="1"/>
    <col min="10" max="10" width="5.125" customWidth="1"/>
    <col min="11" max="11" width="6.25" customWidth="1"/>
    <col min="12" max="12" width="8.375" customWidth="1"/>
    <col min="13" max="13" width="18.625" customWidth="1"/>
    <col min="14" max="14" width="9.25" customWidth="1"/>
    <col min="15" max="15" width="1.875" customWidth="1"/>
  </cols>
  <sheetData>
    <row r="1" spans="1:14" x14ac:dyDescent="0.2">
      <c r="B1" s="1"/>
      <c r="C1" s="9" t="s">
        <v>29</v>
      </c>
      <c r="D1" s="1"/>
      <c r="E1" s="1"/>
      <c r="F1" s="1"/>
      <c r="G1" s="1"/>
      <c r="H1" s="1"/>
      <c r="I1" s="1"/>
      <c r="J1" s="1"/>
      <c r="K1" s="1"/>
      <c r="L1" s="1"/>
      <c r="M1" s="1"/>
      <c r="N1" s="83" t="s">
        <v>150</v>
      </c>
    </row>
    <row r="2" spans="1:14" x14ac:dyDescent="0.2">
      <c r="B2" s="1"/>
      <c r="C2" s="9" t="s">
        <v>30</v>
      </c>
      <c r="D2" s="1"/>
      <c r="E2" s="1"/>
      <c r="F2" s="1"/>
      <c r="G2" s="1"/>
      <c r="H2" s="1"/>
      <c r="I2" s="1"/>
      <c r="J2" s="1"/>
      <c r="K2" s="1"/>
      <c r="L2" s="1"/>
      <c r="M2" s="5"/>
      <c r="N2" s="49" t="s">
        <v>77</v>
      </c>
    </row>
    <row r="3" spans="1:14" ht="6.95" customHeight="1" x14ac:dyDescent="0.4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s="7" customFormat="1" ht="19.149999999999999" customHeight="1" x14ac:dyDescent="0.4">
      <c r="B4" s="10" t="s">
        <v>156</v>
      </c>
      <c r="C4" s="8" t="str">
        <f>IF(女子入力画面!C2="","",女子入力画面!C2)</f>
        <v/>
      </c>
      <c r="D4" s="11" t="s">
        <v>28</v>
      </c>
      <c r="E4" s="84" t="str">
        <f>IF(女子入力画面!C4="","",女子入力画面!C4)</f>
        <v/>
      </c>
      <c r="F4" s="12" t="s">
        <v>38</v>
      </c>
      <c r="G4" s="114" t="str">
        <f>IF(女子入力画面!C5="","",女子入力画面!C5)</f>
        <v/>
      </c>
      <c r="H4" s="114"/>
      <c r="I4" s="114"/>
      <c r="J4" s="114"/>
      <c r="K4" s="145"/>
      <c r="L4" s="13" t="s">
        <v>27</v>
      </c>
      <c r="M4" s="156" t="str">
        <f>IF(女子入力画面!C6="","",女子入力画面!C6)</f>
        <v/>
      </c>
      <c r="N4" s="156"/>
    </row>
    <row r="5" spans="1:14" x14ac:dyDescent="0.4">
      <c r="B5" s="1"/>
      <c r="C5" s="1"/>
      <c r="D5" s="1"/>
      <c r="E5" s="1"/>
      <c r="F5" s="1"/>
      <c r="G5" s="1"/>
      <c r="H5" s="1"/>
      <c r="I5" s="1"/>
      <c r="J5" s="1"/>
      <c r="K5" s="1"/>
      <c r="L5" s="28" t="s">
        <v>50</v>
      </c>
      <c r="M5" s="114" t="str">
        <f>IF(女子入力画面!C7="","",女子入力画面!C7)</f>
        <v/>
      </c>
      <c r="N5" s="114"/>
    </row>
    <row r="6" spans="1:14" ht="16.149999999999999" customHeight="1" x14ac:dyDescent="0.4">
      <c r="A6" s="113"/>
      <c r="B6" s="116" t="s">
        <v>26</v>
      </c>
      <c r="C6" s="15" t="s">
        <v>25</v>
      </c>
      <c r="D6" s="47" t="s">
        <v>44</v>
      </c>
      <c r="E6" s="106" t="s">
        <v>24</v>
      </c>
      <c r="F6" s="118" t="s">
        <v>41</v>
      </c>
      <c r="G6" s="118"/>
      <c r="H6" s="118"/>
      <c r="I6" s="119"/>
      <c r="J6" s="116" t="s">
        <v>42</v>
      </c>
      <c r="K6" s="118"/>
      <c r="L6" s="119"/>
      <c r="M6" s="15" t="s">
        <v>53</v>
      </c>
      <c r="N6" s="14" t="s">
        <v>123</v>
      </c>
    </row>
    <row r="7" spans="1:14" ht="16.149999999999999" customHeight="1" x14ac:dyDescent="0.4">
      <c r="A7" s="113"/>
      <c r="B7" s="117"/>
      <c r="C7" s="15" t="s">
        <v>23</v>
      </c>
      <c r="D7" s="48" t="s">
        <v>22</v>
      </c>
      <c r="E7" s="107"/>
      <c r="F7" s="15" t="s">
        <v>21</v>
      </c>
      <c r="G7" s="16" t="s">
        <v>5</v>
      </c>
      <c r="H7" s="17" t="s">
        <v>7</v>
      </c>
      <c r="I7" s="16" t="s">
        <v>9</v>
      </c>
      <c r="J7" s="117"/>
      <c r="K7" s="147"/>
      <c r="L7" s="148"/>
      <c r="M7" s="15" t="s">
        <v>54</v>
      </c>
      <c r="N7" s="18" t="s">
        <v>124</v>
      </c>
    </row>
    <row r="8" spans="1:14" ht="16.149999999999999" customHeight="1" x14ac:dyDescent="0.15">
      <c r="A8" s="175" t="s">
        <v>43</v>
      </c>
      <c r="B8" s="176" t="str">
        <f>IF(女子入力画面!D13="","",女子入力画面!D13)</f>
        <v>55㎏級</v>
      </c>
      <c r="C8" s="77" t="str">
        <f>IF(女子入力画面!F13="","",女子入力画面!F13)</f>
        <v>にっぽん　はなこ</v>
      </c>
      <c r="D8" s="171">
        <f>IF(女子入力画面!I13="","",女子入力画面!I13)</f>
        <v>20505</v>
      </c>
      <c r="E8" s="163">
        <f>IF(女子入力画面!J13="","",女子入力画面!J13)</f>
        <v>36527</v>
      </c>
      <c r="F8" s="78" t="str">
        <f>IF(女子入力画面!T13="","",女子入力画面!T13)</f>
        <v>第11回全日本女子選抜</v>
      </c>
      <c r="G8" s="171" t="str">
        <f>IF(女子入力画面!Q13="","",女子入力画面!Q13)</f>
        <v>80㎏</v>
      </c>
      <c r="H8" s="171" t="str">
        <f>IF(女子入力画面!R13="","",女子入力画面!R13)</f>
        <v>112㎏</v>
      </c>
      <c r="I8" s="171" t="str">
        <f>IF(女子入力画面!S13="","",女子入力画面!S13)</f>
        <v>192㎏</v>
      </c>
      <c r="J8" s="165" t="str">
        <f>IF(女子入力画面!V13="","",女子入力画面!V13)</f>
        <v>大阪府</v>
      </c>
      <c r="K8" s="166"/>
      <c r="L8" s="167"/>
      <c r="M8" s="79" t="str">
        <f>IF(女子入力画面!H13="","",女子入力画面!H13)</f>
        <v>れいわだいがく</v>
      </c>
      <c r="N8" s="173" t="str">
        <f>IF(女子入力画面!W13="","",女子入力画面!W13)</f>
        <v>兵庫県</v>
      </c>
    </row>
    <row r="9" spans="1:14" ht="16.149999999999999" customHeight="1" x14ac:dyDescent="0.15">
      <c r="A9" s="175"/>
      <c r="B9" s="177"/>
      <c r="C9" s="80" t="str">
        <f>IF(女子入力画面!E13="","",女子入力画面!E13)</f>
        <v>日本　花子</v>
      </c>
      <c r="D9" s="172"/>
      <c r="E9" s="164"/>
      <c r="F9" s="81">
        <f>IF(女子入力画面!U13="","",女子入力画面!U13)</f>
        <v>43791</v>
      </c>
      <c r="G9" s="172"/>
      <c r="H9" s="172"/>
      <c r="I9" s="172"/>
      <c r="J9" s="168"/>
      <c r="K9" s="169"/>
      <c r="L9" s="170"/>
      <c r="M9" s="82" t="str">
        <f>IF(女子入力画面!G13="","",女子入力画面!G13)</f>
        <v>令和大学</v>
      </c>
      <c r="N9" s="174"/>
    </row>
    <row r="10" spans="1:14" ht="16.149999999999999" customHeight="1" x14ac:dyDescent="0.15">
      <c r="A10" s="112">
        <v>1</v>
      </c>
      <c r="B10" s="110" t="str">
        <f>IF(女子入力画面!D23="","",女子入力画面!D23)</f>
        <v/>
      </c>
      <c r="C10" s="35" t="str">
        <f>IF(女子入力画面!F23="","",女子入力画面!F23)</f>
        <v/>
      </c>
      <c r="D10" s="143" t="str">
        <f>IF(女子入力画面!I23="","",女子入力画面!I23)</f>
        <v/>
      </c>
      <c r="E10" s="161" t="str">
        <f>IF(女子入力画面!J23="","",女子入力画面!J23)</f>
        <v/>
      </c>
      <c r="F10" s="31" t="str">
        <f>IF(女子入力画面!T23="","",女子入力画面!T23)</f>
        <v/>
      </c>
      <c r="G10" s="124" t="str">
        <f>IF(女子入力画面!Q23="","",女子入力画面!Q23)</f>
        <v/>
      </c>
      <c r="H10" s="124" t="str">
        <f>IF(女子入力画面!R23="","",女子入力画面!R23)</f>
        <v/>
      </c>
      <c r="I10" s="124" t="str">
        <f>IF(女子入力画面!S23="","",女子入力画面!S23)</f>
        <v/>
      </c>
      <c r="J10" s="137" t="str">
        <f>IF(女子入力画面!V23="","",女子入力画面!V23)</f>
        <v/>
      </c>
      <c r="K10" s="138"/>
      <c r="L10" s="139"/>
      <c r="M10" s="34" t="str">
        <f>IF(女子入力画面!H23="","",女子入力画面!H23)</f>
        <v/>
      </c>
      <c r="N10" s="159" t="str">
        <f>IF(女子入力画面!W23="","",女子入力画面!W23)</f>
        <v/>
      </c>
    </row>
    <row r="11" spans="1:14" ht="16.149999999999999" customHeight="1" x14ac:dyDescent="0.15">
      <c r="A11" s="112"/>
      <c r="B11" s="111"/>
      <c r="C11" s="30" t="str">
        <f>IF(女子入力画面!E23="","",女子入力画面!E23)</f>
        <v/>
      </c>
      <c r="D11" s="144"/>
      <c r="E11" s="162"/>
      <c r="F11" s="32" t="str">
        <f>IF(女子入力画面!U23="","",女子入力画面!U23)</f>
        <v/>
      </c>
      <c r="G11" s="125"/>
      <c r="H11" s="125"/>
      <c r="I11" s="125"/>
      <c r="J11" s="140"/>
      <c r="K11" s="141"/>
      <c r="L11" s="142"/>
      <c r="M11" s="33" t="str">
        <f>IF(女子入力画面!G23="","",女子入力画面!G23)</f>
        <v/>
      </c>
      <c r="N11" s="160"/>
    </row>
    <row r="12" spans="1:14" ht="16.149999999999999" customHeight="1" x14ac:dyDescent="0.15">
      <c r="A12" s="112">
        <v>2</v>
      </c>
      <c r="B12" s="110" t="str">
        <f>IF(女子入力画面!D24="","",女子入力画面!D24)</f>
        <v/>
      </c>
      <c r="C12" s="35" t="str">
        <f>IF(女子入力画面!F24="","",女子入力画面!F24)</f>
        <v/>
      </c>
      <c r="D12" s="143" t="str">
        <f>IF(女子入力画面!I24="","",女子入力画面!I24)</f>
        <v/>
      </c>
      <c r="E12" s="161" t="str">
        <f>IF(女子入力画面!J24="","",女子入力画面!J24)</f>
        <v/>
      </c>
      <c r="F12" s="31" t="str">
        <f>IF(女子入力画面!T24="","",女子入力画面!T24)</f>
        <v/>
      </c>
      <c r="G12" s="124" t="str">
        <f>IF(女子入力画面!Q24="","",女子入力画面!Q24)</f>
        <v/>
      </c>
      <c r="H12" s="124" t="str">
        <f>IF(女子入力画面!R24="","",女子入力画面!R24)</f>
        <v/>
      </c>
      <c r="I12" s="124" t="str">
        <f>IF(女子入力画面!S24="","",女子入力画面!S24)</f>
        <v/>
      </c>
      <c r="J12" s="137" t="str">
        <f>IF(女子入力画面!V24="","",女子入力画面!V24)</f>
        <v/>
      </c>
      <c r="K12" s="138"/>
      <c r="L12" s="139"/>
      <c r="M12" s="34" t="str">
        <f>IF(女子入力画面!H24="","",女子入力画面!H24)</f>
        <v/>
      </c>
      <c r="N12" s="159" t="str">
        <f>IF(女子入力画面!W24="","",女子入力画面!W24)</f>
        <v/>
      </c>
    </row>
    <row r="13" spans="1:14" ht="16.149999999999999" customHeight="1" x14ac:dyDescent="0.15">
      <c r="A13" s="112"/>
      <c r="B13" s="111"/>
      <c r="C13" s="30" t="str">
        <f>IF(女子入力画面!E24="","",女子入力画面!E24)</f>
        <v/>
      </c>
      <c r="D13" s="144"/>
      <c r="E13" s="162"/>
      <c r="F13" s="32" t="str">
        <f>IF(女子入力画面!U24="","",女子入力画面!U24)</f>
        <v/>
      </c>
      <c r="G13" s="125"/>
      <c r="H13" s="125"/>
      <c r="I13" s="125"/>
      <c r="J13" s="140"/>
      <c r="K13" s="141"/>
      <c r="L13" s="142"/>
      <c r="M13" s="33" t="str">
        <f>IF(女子入力画面!G24="","",女子入力画面!G24)</f>
        <v/>
      </c>
      <c r="N13" s="160"/>
    </row>
    <row r="14" spans="1:14" ht="16.149999999999999" customHeight="1" x14ac:dyDescent="0.15">
      <c r="A14" s="112">
        <v>3</v>
      </c>
      <c r="B14" s="110" t="str">
        <f>IF(女子入力画面!D25="","",女子入力画面!D25)</f>
        <v/>
      </c>
      <c r="C14" s="35" t="str">
        <f>IF(女子入力画面!F25="","",女子入力画面!F25)</f>
        <v/>
      </c>
      <c r="D14" s="143" t="str">
        <f>IF(女子入力画面!I25="","",女子入力画面!I25)</f>
        <v/>
      </c>
      <c r="E14" s="161" t="str">
        <f>IF(女子入力画面!J25="","",女子入力画面!J25)</f>
        <v/>
      </c>
      <c r="F14" s="31" t="str">
        <f>IF(女子入力画面!T25="","",女子入力画面!T25)</f>
        <v/>
      </c>
      <c r="G14" s="124" t="str">
        <f>IF(女子入力画面!Q25="","",女子入力画面!Q25)</f>
        <v/>
      </c>
      <c r="H14" s="124" t="str">
        <f>IF(女子入力画面!R25="","",女子入力画面!R25)</f>
        <v/>
      </c>
      <c r="I14" s="124" t="str">
        <f>IF(女子入力画面!S25="","",女子入力画面!S25)</f>
        <v/>
      </c>
      <c r="J14" s="137" t="str">
        <f>IF(女子入力画面!V25="","",女子入力画面!V25)</f>
        <v/>
      </c>
      <c r="K14" s="138"/>
      <c r="L14" s="139"/>
      <c r="M14" s="34" t="str">
        <f>IF(女子入力画面!H25="","",女子入力画面!H25)</f>
        <v/>
      </c>
      <c r="N14" s="159" t="str">
        <f>IF(女子入力画面!W25="","",女子入力画面!W25)</f>
        <v/>
      </c>
    </row>
    <row r="15" spans="1:14" ht="16.149999999999999" customHeight="1" x14ac:dyDescent="0.15">
      <c r="A15" s="112"/>
      <c r="B15" s="111"/>
      <c r="C15" s="30" t="str">
        <f>IF(女子入力画面!E25="","",女子入力画面!E25)</f>
        <v/>
      </c>
      <c r="D15" s="144"/>
      <c r="E15" s="162"/>
      <c r="F15" s="32" t="str">
        <f>IF(女子入力画面!U25="","",女子入力画面!U25)</f>
        <v/>
      </c>
      <c r="G15" s="125"/>
      <c r="H15" s="125"/>
      <c r="I15" s="125"/>
      <c r="J15" s="140"/>
      <c r="K15" s="141"/>
      <c r="L15" s="142"/>
      <c r="M15" s="33" t="str">
        <f>IF(女子入力画面!G25="","",女子入力画面!G25)</f>
        <v/>
      </c>
      <c r="N15" s="160"/>
    </row>
    <row r="16" spans="1:14" ht="16.149999999999999" customHeight="1" x14ac:dyDescent="0.15">
      <c r="A16" s="112">
        <v>4</v>
      </c>
      <c r="B16" s="110" t="str">
        <f>IF(女子入力画面!D26="","",女子入力画面!D26)</f>
        <v/>
      </c>
      <c r="C16" s="35" t="str">
        <f>IF(女子入力画面!F26="","",女子入力画面!F26)</f>
        <v/>
      </c>
      <c r="D16" s="143" t="str">
        <f>IF(女子入力画面!I26="","",女子入力画面!I26)</f>
        <v/>
      </c>
      <c r="E16" s="161" t="str">
        <f>IF(女子入力画面!J26="","",女子入力画面!J26)</f>
        <v/>
      </c>
      <c r="F16" s="31" t="str">
        <f>IF(女子入力画面!T26="","",女子入力画面!T26)</f>
        <v/>
      </c>
      <c r="G16" s="124" t="str">
        <f>IF(女子入力画面!Q26="","",女子入力画面!Q26)</f>
        <v/>
      </c>
      <c r="H16" s="124" t="str">
        <f>IF(女子入力画面!R26="","",女子入力画面!R26)</f>
        <v/>
      </c>
      <c r="I16" s="124" t="str">
        <f>IF(女子入力画面!S26="","",女子入力画面!S26)</f>
        <v/>
      </c>
      <c r="J16" s="137" t="str">
        <f>IF(女子入力画面!V26="","",女子入力画面!V26)</f>
        <v/>
      </c>
      <c r="K16" s="138"/>
      <c r="L16" s="139"/>
      <c r="M16" s="34" t="str">
        <f>IF(女子入力画面!H26="","",女子入力画面!H26)</f>
        <v/>
      </c>
      <c r="N16" s="159" t="str">
        <f>IF(女子入力画面!W26="","",女子入力画面!W26)</f>
        <v/>
      </c>
    </row>
    <row r="17" spans="1:14" ht="16.149999999999999" customHeight="1" x14ac:dyDescent="0.15">
      <c r="A17" s="112"/>
      <c r="B17" s="111"/>
      <c r="C17" s="30" t="str">
        <f>IF(女子入力画面!E26="","",女子入力画面!E26)</f>
        <v/>
      </c>
      <c r="D17" s="144"/>
      <c r="E17" s="162"/>
      <c r="F17" s="32" t="str">
        <f>IF(女子入力画面!U26="","",女子入力画面!U26)</f>
        <v/>
      </c>
      <c r="G17" s="125"/>
      <c r="H17" s="125"/>
      <c r="I17" s="125"/>
      <c r="J17" s="140"/>
      <c r="K17" s="141"/>
      <c r="L17" s="142"/>
      <c r="M17" s="33" t="str">
        <f>IF(女子入力画面!G26="","",女子入力画面!G26)</f>
        <v/>
      </c>
      <c r="N17" s="160"/>
    </row>
    <row r="18" spans="1:14" ht="16.149999999999999" customHeight="1" x14ac:dyDescent="0.15">
      <c r="A18" s="112">
        <v>5</v>
      </c>
      <c r="B18" s="110" t="str">
        <f>IF(女子入力画面!D27="","",女子入力画面!D27)</f>
        <v/>
      </c>
      <c r="C18" s="35" t="str">
        <f>IF(女子入力画面!F27="","",女子入力画面!F27)</f>
        <v/>
      </c>
      <c r="D18" s="143" t="str">
        <f>IF(女子入力画面!I27="","",女子入力画面!I27)</f>
        <v/>
      </c>
      <c r="E18" s="161" t="str">
        <f>IF(女子入力画面!J27="","",女子入力画面!J27)</f>
        <v/>
      </c>
      <c r="F18" s="31" t="str">
        <f>IF(女子入力画面!T27="","",女子入力画面!T27)</f>
        <v/>
      </c>
      <c r="G18" s="124" t="str">
        <f>IF(女子入力画面!Q27="","",女子入力画面!Q27)</f>
        <v/>
      </c>
      <c r="H18" s="124" t="str">
        <f>IF(女子入力画面!R27="","",女子入力画面!R27)</f>
        <v/>
      </c>
      <c r="I18" s="124" t="str">
        <f>IF(女子入力画面!S27="","",女子入力画面!S27)</f>
        <v/>
      </c>
      <c r="J18" s="137" t="str">
        <f>IF(女子入力画面!V27="","",女子入力画面!V27)</f>
        <v/>
      </c>
      <c r="K18" s="138"/>
      <c r="L18" s="139"/>
      <c r="M18" s="34" t="str">
        <f>IF(女子入力画面!H27="","",女子入力画面!H27)</f>
        <v/>
      </c>
      <c r="N18" s="159" t="str">
        <f>IF(女子入力画面!W27="","",女子入力画面!W27)</f>
        <v/>
      </c>
    </row>
    <row r="19" spans="1:14" ht="16.149999999999999" customHeight="1" x14ac:dyDescent="0.15">
      <c r="A19" s="112"/>
      <c r="B19" s="111"/>
      <c r="C19" s="30" t="str">
        <f>IF(女子入力画面!E27="","",女子入力画面!E27)</f>
        <v/>
      </c>
      <c r="D19" s="144"/>
      <c r="E19" s="162"/>
      <c r="F19" s="32" t="str">
        <f>IF(女子入力画面!U27="","",女子入力画面!U27)</f>
        <v/>
      </c>
      <c r="G19" s="125"/>
      <c r="H19" s="125"/>
      <c r="I19" s="125"/>
      <c r="J19" s="140"/>
      <c r="K19" s="141"/>
      <c r="L19" s="142"/>
      <c r="M19" s="33" t="str">
        <f>IF(女子入力画面!G27="","",女子入力画面!G27)</f>
        <v/>
      </c>
      <c r="N19" s="160"/>
    </row>
    <row r="20" spans="1:14" ht="16.149999999999999" customHeight="1" x14ac:dyDescent="0.15">
      <c r="A20" s="112">
        <v>6</v>
      </c>
      <c r="B20" s="110" t="str">
        <f>IF(女子入力画面!D28="","",女子入力画面!D28)</f>
        <v/>
      </c>
      <c r="C20" s="35" t="str">
        <f>IF(女子入力画面!F28="","",女子入力画面!F28)</f>
        <v/>
      </c>
      <c r="D20" s="143" t="str">
        <f>IF(女子入力画面!I28="","",女子入力画面!I28)</f>
        <v/>
      </c>
      <c r="E20" s="161" t="str">
        <f>IF(女子入力画面!J28="","",女子入力画面!J28)</f>
        <v/>
      </c>
      <c r="F20" s="31" t="str">
        <f>IF(女子入力画面!T28="","",女子入力画面!T28)</f>
        <v/>
      </c>
      <c r="G20" s="124" t="str">
        <f>IF(女子入力画面!Q28="","",女子入力画面!Q28)</f>
        <v/>
      </c>
      <c r="H20" s="124" t="str">
        <f>IF(女子入力画面!R28="","",女子入力画面!R28)</f>
        <v/>
      </c>
      <c r="I20" s="124" t="str">
        <f>IF(女子入力画面!S28="","",女子入力画面!S28)</f>
        <v/>
      </c>
      <c r="J20" s="137" t="str">
        <f>IF(女子入力画面!V28="","",女子入力画面!V28)</f>
        <v/>
      </c>
      <c r="K20" s="138"/>
      <c r="L20" s="139"/>
      <c r="M20" s="34" t="str">
        <f>IF(女子入力画面!H28="","",女子入力画面!H28)</f>
        <v/>
      </c>
      <c r="N20" s="159" t="str">
        <f>IF(女子入力画面!W28="","",女子入力画面!W28)</f>
        <v/>
      </c>
    </row>
    <row r="21" spans="1:14" ht="16.149999999999999" customHeight="1" x14ac:dyDescent="0.15">
      <c r="A21" s="112"/>
      <c r="B21" s="111"/>
      <c r="C21" s="30" t="str">
        <f>IF(女子入力画面!E28="","",女子入力画面!E28)</f>
        <v/>
      </c>
      <c r="D21" s="144"/>
      <c r="E21" s="162"/>
      <c r="F21" s="32" t="str">
        <f>IF(女子入力画面!U28="","",女子入力画面!U28)</f>
        <v/>
      </c>
      <c r="G21" s="125"/>
      <c r="H21" s="125"/>
      <c r="I21" s="125"/>
      <c r="J21" s="140"/>
      <c r="K21" s="141"/>
      <c r="L21" s="142"/>
      <c r="M21" s="33" t="str">
        <f>IF(女子入力画面!G28="","",女子入力画面!G28)</f>
        <v/>
      </c>
      <c r="N21" s="160"/>
    </row>
    <row r="22" spans="1:14" ht="16.149999999999999" customHeight="1" x14ac:dyDescent="0.15">
      <c r="A22" s="112">
        <v>7</v>
      </c>
      <c r="B22" s="110" t="str">
        <f>IF(女子入力画面!D29="","",女子入力画面!D29)</f>
        <v/>
      </c>
      <c r="C22" s="35" t="str">
        <f>IF(女子入力画面!F29="","",女子入力画面!F29)</f>
        <v/>
      </c>
      <c r="D22" s="143" t="str">
        <f>IF(女子入力画面!I29="","",女子入力画面!I29)</f>
        <v/>
      </c>
      <c r="E22" s="161" t="str">
        <f>IF(女子入力画面!J29="","",女子入力画面!J29)</f>
        <v/>
      </c>
      <c r="F22" s="31" t="str">
        <f>IF(女子入力画面!T29="","",女子入力画面!T29)</f>
        <v/>
      </c>
      <c r="G22" s="124" t="str">
        <f>IF(女子入力画面!Q29="","",女子入力画面!Q29)</f>
        <v/>
      </c>
      <c r="H22" s="124" t="str">
        <f>IF(女子入力画面!R29="","",女子入力画面!R29)</f>
        <v/>
      </c>
      <c r="I22" s="124" t="str">
        <f>IF(女子入力画面!S29="","",女子入力画面!S29)</f>
        <v/>
      </c>
      <c r="J22" s="137" t="str">
        <f>IF(女子入力画面!V29="","",女子入力画面!V29)</f>
        <v/>
      </c>
      <c r="K22" s="138"/>
      <c r="L22" s="139"/>
      <c r="M22" s="34" t="str">
        <f>IF(女子入力画面!H29="","",女子入力画面!H29)</f>
        <v/>
      </c>
      <c r="N22" s="159" t="str">
        <f>IF(女子入力画面!W29="","",女子入力画面!W29)</f>
        <v/>
      </c>
    </row>
    <row r="23" spans="1:14" ht="16.149999999999999" customHeight="1" x14ac:dyDescent="0.15">
      <c r="A23" s="112"/>
      <c r="B23" s="111"/>
      <c r="C23" s="30" t="str">
        <f>IF(女子入力画面!E29="","",女子入力画面!E29)</f>
        <v/>
      </c>
      <c r="D23" s="144"/>
      <c r="E23" s="162"/>
      <c r="F23" s="32" t="str">
        <f>IF(女子入力画面!U29="","",女子入力画面!U29)</f>
        <v/>
      </c>
      <c r="G23" s="125"/>
      <c r="H23" s="125"/>
      <c r="I23" s="125"/>
      <c r="J23" s="140"/>
      <c r="K23" s="141"/>
      <c r="L23" s="142"/>
      <c r="M23" s="33" t="str">
        <f>IF(女子入力画面!G29="","",女子入力画面!G29)</f>
        <v/>
      </c>
      <c r="N23" s="160"/>
    </row>
    <row r="24" spans="1:14" ht="16.149999999999999" customHeight="1" x14ac:dyDescent="0.15">
      <c r="A24" s="112">
        <v>8</v>
      </c>
      <c r="B24" s="110" t="str">
        <f>IF(女子入力画面!D30="","",女子入力画面!D30)</f>
        <v/>
      </c>
      <c r="C24" s="35" t="str">
        <f>IF(女子入力画面!F30="","",女子入力画面!F30)</f>
        <v/>
      </c>
      <c r="D24" s="143" t="str">
        <f>IF(女子入力画面!I30="","",女子入力画面!I30)</f>
        <v/>
      </c>
      <c r="E24" s="161" t="str">
        <f>IF(女子入力画面!J30="","",女子入力画面!J30)</f>
        <v/>
      </c>
      <c r="F24" s="31" t="str">
        <f>IF(女子入力画面!T30="","",女子入力画面!T30)</f>
        <v/>
      </c>
      <c r="G24" s="124" t="str">
        <f>IF(女子入力画面!Q30="","",女子入力画面!Q30)</f>
        <v/>
      </c>
      <c r="H24" s="124" t="str">
        <f>IF(女子入力画面!R30="","",女子入力画面!R30)</f>
        <v/>
      </c>
      <c r="I24" s="124" t="str">
        <f>IF(女子入力画面!S30="","",女子入力画面!S30)</f>
        <v/>
      </c>
      <c r="J24" s="137" t="str">
        <f>IF(女子入力画面!V30="","",女子入力画面!V30)</f>
        <v/>
      </c>
      <c r="K24" s="138"/>
      <c r="L24" s="139"/>
      <c r="M24" s="34" t="str">
        <f>IF(女子入力画面!H30="","",女子入力画面!H30)</f>
        <v/>
      </c>
      <c r="N24" s="159" t="str">
        <f>IF(女子入力画面!W30="","",女子入力画面!W30)</f>
        <v/>
      </c>
    </row>
    <row r="25" spans="1:14" ht="16.149999999999999" customHeight="1" x14ac:dyDescent="0.15">
      <c r="A25" s="112"/>
      <c r="B25" s="111"/>
      <c r="C25" s="30" t="str">
        <f>IF(女子入力画面!E30="","",女子入力画面!E30)</f>
        <v/>
      </c>
      <c r="D25" s="144"/>
      <c r="E25" s="162"/>
      <c r="F25" s="32" t="str">
        <f>IF(女子入力画面!U30="","",女子入力画面!U30)</f>
        <v/>
      </c>
      <c r="G25" s="125"/>
      <c r="H25" s="125"/>
      <c r="I25" s="125"/>
      <c r="J25" s="140"/>
      <c r="K25" s="141"/>
      <c r="L25" s="142"/>
      <c r="M25" s="33" t="str">
        <f>IF(女子入力画面!G30="","",女子入力画面!G30)</f>
        <v/>
      </c>
      <c r="N25" s="160"/>
    </row>
    <row r="26" spans="1:14" ht="16.149999999999999" customHeight="1" x14ac:dyDescent="0.15">
      <c r="A26" s="112">
        <v>9</v>
      </c>
      <c r="B26" s="110" t="str">
        <f>IF(女子入力画面!D31="","",女子入力画面!D31)</f>
        <v/>
      </c>
      <c r="C26" s="35" t="str">
        <f>IF(女子入力画面!F31="","",女子入力画面!F31)</f>
        <v/>
      </c>
      <c r="D26" s="143" t="str">
        <f>IF(女子入力画面!I31="","",女子入力画面!I31)</f>
        <v/>
      </c>
      <c r="E26" s="161" t="str">
        <f>IF(女子入力画面!J31="","",女子入力画面!J31)</f>
        <v/>
      </c>
      <c r="F26" s="31" t="str">
        <f>IF(女子入力画面!T31="","",女子入力画面!T31)</f>
        <v/>
      </c>
      <c r="G26" s="124" t="str">
        <f>IF(女子入力画面!Q31="","",女子入力画面!Q31)</f>
        <v/>
      </c>
      <c r="H26" s="124" t="str">
        <f>IF(女子入力画面!R31="","",女子入力画面!R31)</f>
        <v/>
      </c>
      <c r="I26" s="124" t="str">
        <f>IF(女子入力画面!S31="","",女子入力画面!S31)</f>
        <v/>
      </c>
      <c r="J26" s="137" t="str">
        <f>IF(女子入力画面!V31="","",女子入力画面!V31)</f>
        <v/>
      </c>
      <c r="K26" s="138"/>
      <c r="L26" s="139"/>
      <c r="M26" s="34" t="str">
        <f>IF(女子入力画面!H31="","",女子入力画面!H31)</f>
        <v/>
      </c>
      <c r="N26" s="159" t="str">
        <f>IF(女子入力画面!W31="","",女子入力画面!W31)</f>
        <v/>
      </c>
    </row>
    <row r="27" spans="1:14" ht="16.149999999999999" customHeight="1" x14ac:dyDescent="0.15">
      <c r="A27" s="112"/>
      <c r="B27" s="111"/>
      <c r="C27" s="30" t="str">
        <f>IF(女子入力画面!E31="","",女子入力画面!E31)</f>
        <v/>
      </c>
      <c r="D27" s="144"/>
      <c r="E27" s="162"/>
      <c r="F27" s="32" t="str">
        <f>IF(女子入力画面!U31="","",女子入力画面!U31)</f>
        <v/>
      </c>
      <c r="G27" s="125"/>
      <c r="H27" s="125"/>
      <c r="I27" s="125"/>
      <c r="J27" s="140"/>
      <c r="K27" s="141"/>
      <c r="L27" s="142"/>
      <c r="M27" s="33" t="str">
        <f>IF(女子入力画面!G31="","",女子入力画面!G31)</f>
        <v/>
      </c>
      <c r="N27" s="160"/>
    </row>
    <row r="28" spans="1:14" ht="8.4499999999999993" customHeight="1" x14ac:dyDescent="0.4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18" customHeight="1" x14ac:dyDescent="0.15">
      <c r="B29" s="4" t="s">
        <v>20</v>
      </c>
      <c r="C29" s="1"/>
      <c r="D29" s="1"/>
      <c r="E29" s="1"/>
      <c r="F29" s="1"/>
      <c r="G29" s="1"/>
      <c r="H29" s="1"/>
      <c r="I29" s="1"/>
      <c r="J29" s="1"/>
      <c r="K29" s="1"/>
      <c r="L29" s="19" t="s">
        <v>19</v>
      </c>
      <c r="M29" s="157" t="str">
        <f>IF(女子入力画面!C8="","",女子入力画面!C8)</f>
        <v/>
      </c>
      <c r="N29" s="158"/>
    </row>
    <row r="30" spans="1:14" ht="18" customHeight="1" x14ac:dyDescent="0.4">
      <c r="B30" s="1"/>
      <c r="C30" s="1"/>
      <c r="D30" s="1"/>
      <c r="E30" s="1"/>
      <c r="F30" s="1"/>
      <c r="G30" s="1"/>
      <c r="H30" s="1"/>
      <c r="I30" s="1"/>
      <c r="J30" s="1"/>
      <c r="K30" s="1"/>
      <c r="L30" s="20" t="s">
        <v>18</v>
      </c>
      <c r="M30" s="37" t="str">
        <f>IF(女子入力画面!F9="","",女子入力画面!F9)</f>
        <v/>
      </c>
      <c r="N30" s="38" t="s">
        <v>59</v>
      </c>
    </row>
    <row r="31" spans="1:14" ht="18.95" customHeight="1" x14ac:dyDescent="0.4">
      <c r="C31" s="53" t="s">
        <v>63</v>
      </c>
      <c r="D31" s="155" t="str">
        <f>IF(女子入力画面!C10="","",女子入力画面!C10)</f>
        <v/>
      </c>
      <c r="E31" s="155"/>
      <c r="F31" s="1"/>
      <c r="G31" s="1"/>
      <c r="H31" s="1"/>
      <c r="I31" s="1"/>
      <c r="J31" s="1"/>
      <c r="K31" s="1"/>
      <c r="L31" s="1"/>
      <c r="M31" s="1"/>
      <c r="N31" s="1"/>
    </row>
    <row r="32" spans="1:14" ht="27.75" customHeight="1" x14ac:dyDescent="0.4">
      <c r="H32" s="1"/>
      <c r="I32" s="132" t="str">
        <f>IF(女子入力画面!C2="","",女子入力画面!C2)</f>
        <v/>
      </c>
      <c r="J32" s="133"/>
      <c r="K32" s="136" t="s">
        <v>17</v>
      </c>
      <c r="L32" s="136"/>
      <c r="M32" s="128" t="str">
        <f>IF(女子入力画面!C3="","",女子入力画面!C3) &amp;"　　　印"</f>
        <v>　　　印</v>
      </c>
      <c r="N32" s="129"/>
    </row>
    <row r="33" spans="2:14" ht="27.75" customHeight="1" x14ac:dyDescent="0.4">
      <c r="B33" s="3" t="s">
        <v>55</v>
      </c>
      <c r="C33" s="1"/>
      <c r="D33" s="1"/>
      <c r="E33" s="1"/>
      <c r="F33" s="2" t="s">
        <v>16</v>
      </c>
      <c r="G33" s="1"/>
      <c r="H33" s="1"/>
      <c r="I33" s="134" t="s">
        <v>15</v>
      </c>
      <c r="J33" s="135"/>
      <c r="K33" s="146" t="s">
        <v>14</v>
      </c>
      <c r="L33" s="146"/>
      <c r="M33" s="130" t="str">
        <f>IF(女子入力画面!M12="","",女子入力画面!M12)</f>
        <v>年齢</v>
      </c>
      <c r="N33" s="131"/>
    </row>
    <row r="34" spans="2:14" x14ac:dyDescent="0.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</sheetData>
  <sheetProtection sheet="1" objects="1" scenarios="1"/>
  <mergeCells count="105">
    <mergeCell ref="G4:K4"/>
    <mergeCell ref="M4:N4"/>
    <mergeCell ref="M5:N5"/>
    <mergeCell ref="A6:A7"/>
    <mergeCell ref="B6:B7"/>
    <mergeCell ref="F6:I6"/>
    <mergeCell ref="J6:L7"/>
    <mergeCell ref="E6:E7"/>
    <mergeCell ref="I8:I9"/>
    <mergeCell ref="J8:L9"/>
    <mergeCell ref="N8:N9"/>
    <mergeCell ref="A10:A11"/>
    <mergeCell ref="B10:B11"/>
    <mergeCell ref="D10:D11"/>
    <mergeCell ref="G10:G11"/>
    <mergeCell ref="H10:H11"/>
    <mergeCell ref="I10:I11"/>
    <mergeCell ref="J10:L11"/>
    <mergeCell ref="N10:N11"/>
    <mergeCell ref="E8:E9"/>
    <mergeCell ref="E10:E11"/>
    <mergeCell ref="A8:A9"/>
    <mergeCell ref="B8:B9"/>
    <mergeCell ref="D8:D9"/>
    <mergeCell ref="G8:G9"/>
    <mergeCell ref="H8:H9"/>
    <mergeCell ref="I12:I13"/>
    <mergeCell ref="J12:L13"/>
    <mergeCell ref="N12:N13"/>
    <mergeCell ref="A14:A15"/>
    <mergeCell ref="B14:B15"/>
    <mergeCell ref="D14:D15"/>
    <mergeCell ref="G14:G15"/>
    <mergeCell ref="H14:H15"/>
    <mergeCell ref="I14:I15"/>
    <mergeCell ref="J14:L15"/>
    <mergeCell ref="N14:N15"/>
    <mergeCell ref="E14:E15"/>
    <mergeCell ref="E12:E13"/>
    <mergeCell ref="A12:A13"/>
    <mergeCell ref="B12:B13"/>
    <mergeCell ref="D12:D13"/>
    <mergeCell ref="G12:G13"/>
    <mergeCell ref="H12:H13"/>
    <mergeCell ref="I16:I17"/>
    <mergeCell ref="J16:L17"/>
    <mergeCell ref="N16:N17"/>
    <mergeCell ref="A18:A19"/>
    <mergeCell ref="B18:B19"/>
    <mergeCell ref="D18:D19"/>
    <mergeCell ref="G18:G19"/>
    <mergeCell ref="H18:H19"/>
    <mergeCell ref="I18:I19"/>
    <mergeCell ref="J18:L19"/>
    <mergeCell ref="N18:N19"/>
    <mergeCell ref="E18:E19"/>
    <mergeCell ref="E16:E17"/>
    <mergeCell ref="A16:A17"/>
    <mergeCell ref="B16:B17"/>
    <mergeCell ref="D16:D17"/>
    <mergeCell ref="G16:G17"/>
    <mergeCell ref="H16:H17"/>
    <mergeCell ref="A24:A25"/>
    <mergeCell ref="B24:B25"/>
    <mergeCell ref="D24:D25"/>
    <mergeCell ref="G24:G25"/>
    <mergeCell ref="H24:H25"/>
    <mergeCell ref="I20:I21"/>
    <mergeCell ref="J20:L21"/>
    <mergeCell ref="N20:N21"/>
    <mergeCell ref="A22:A23"/>
    <mergeCell ref="B22:B23"/>
    <mergeCell ref="D22:D23"/>
    <mergeCell ref="G22:G23"/>
    <mergeCell ref="H22:H23"/>
    <mergeCell ref="I22:I23"/>
    <mergeCell ref="J22:L23"/>
    <mergeCell ref="N22:N23"/>
    <mergeCell ref="E22:E23"/>
    <mergeCell ref="E20:E21"/>
    <mergeCell ref="A20:A21"/>
    <mergeCell ref="B20:B21"/>
    <mergeCell ref="D20:D21"/>
    <mergeCell ref="G20:G21"/>
    <mergeCell ref="H20:H21"/>
    <mergeCell ref="A26:A27"/>
    <mergeCell ref="B26:B27"/>
    <mergeCell ref="D26:D27"/>
    <mergeCell ref="G26:G27"/>
    <mergeCell ref="H26:H27"/>
    <mergeCell ref="I26:I27"/>
    <mergeCell ref="J26:L27"/>
    <mergeCell ref="N26:N27"/>
    <mergeCell ref="E26:E27"/>
    <mergeCell ref="M29:N29"/>
    <mergeCell ref="D31:E31"/>
    <mergeCell ref="I32:J32"/>
    <mergeCell ref="K32:L32"/>
    <mergeCell ref="M32:N33"/>
    <mergeCell ref="I33:J33"/>
    <mergeCell ref="K33:L33"/>
    <mergeCell ref="I24:I25"/>
    <mergeCell ref="J24:L25"/>
    <mergeCell ref="N24:N25"/>
    <mergeCell ref="E24:E25"/>
  </mergeCells>
  <phoneticPr fontId="1"/>
  <printOptions horizontalCentered="1" verticalCentered="1"/>
  <pageMargins left="0.11811023622047245" right="0.11811023622047245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はじめに(入力説明）</vt:lpstr>
      <vt:lpstr>男子入力画面</vt:lpstr>
      <vt:lpstr>1男子申込用紙(1～9)</vt:lpstr>
      <vt:lpstr>２男子申込用紙(９～18）</vt:lpstr>
      <vt:lpstr>女子入力画面</vt:lpstr>
      <vt:lpstr>1女子申込用紙(1～9)</vt:lpstr>
      <vt:lpstr>２女子申込用紙(９～18）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群馬県教育委員会</dc:creator>
  <cp:lastModifiedBy>群馬県教育委員会</cp:lastModifiedBy>
  <cp:lastPrinted>2019-11-29T12:09:20Z</cp:lastPrinted>
  <dcterms:created xsi:type="dcterms:W3CDTF">2019-11-12T10:19:48Z</dcterms:created>
  <dcterms:modified xsi:type="dcterms:W3CDTF">2019-12-09T23:14:13Z</dcterms:modified>
</cp:coreProperties>
</file>