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日本協会\01 競技委員会\01    全日本選手権\2020(R2)年\"/>
    </mc:Choice>
  </mc:AlternateContent>
  <xr:revisionPtr revIDLastSave="0" documentId="13_ncr:1_{068AB47B-3CBB-4E83-8846-94C40627CCEA}" xr6:coauthVersionLast="36" xr6:coauthVersionMax="45" xr10:uidLastSave="{00000000-0000-0000-0000-000000000000}"/>
  <bookViews>
    <workbookView xWindow="-105" yWindow="-105" windowWidth="19425" windowHeight="10425" xr2:uid="{00000000-000D-0000-FFFF-FFFF00000000}"/>
  </bookViews>
  <sheets>
    <sheet name="男子入力" sheetId="4" r:id="rId1"/>
    <sheet name="男子様式例" sheetId="8" r:id="rId2"/>
    <sheet name="男子様式(1)直接記入不可" sheetId="5" r:id="rId3"/>
    <sheet name="男子様式(2)直接記入不可" sheetId="7" r:id="rId4"/>
    <sheet name="Sheet1" sheetId="6" r:id="rId5"/>
  </sheets>
  <definedNames>
    <definedName name="_xlnm.Print_Area" localSheetId="2">'男子様式(1)直接記入不可'!$A$1:$R$32</definedName>
    <definedName name="_xlnm.Print_Area" localSheetId="3">'男子様式(2)直接記入不可'!$A$1:$R$32</definedName>
    <definedName name="_xlnm.Print_Area" localSheetId="1">男子様式例!$A$1:$R$32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4" l="1"/>
  <c r="Q23" i="4" l="1"/>
  <c r="Q20" i="4"/>
  <c r="Q21" i="4"/>
  <c r="Q22" i="4"/>
  <c r="Q24" i="4"/>
  <c r="Q25" i="4"/>
  <c r="Q26" i="4"/>
  <c r="Q27" i="4"/>
  <c r="Q28" i="4"/>
  <c r="Q29" i="4"/>
  <c r="Q30" i="4"/>
  <c r="Q31" i="4"/>
  <c r="Q32" i="4"/>
  <c r="Q33" i="4"/>
  <c r="Q34" i="4"/>
  <c r="Q35" i="4"/>
  <c r="Q19" i="4"/>
  <c r="H25" i="7"/>
  <c r="H23" i="7"/>
  <c r="H21" i="7"/>
  <c r="H19" i="7"/>
  <c r="H17" i="7"/>
  <c r="H15" i="7"/>
  <c r="H13" i="7"/>
  <c r="H11" i="7"/>
  <c r="H25" i="5" l="1"/>
  <c r="H23" i="5"/>
  <c r="H21" i="5"/>
  <c r="H19" i="5"/>
  <c r="H17" i="5"/>
  <c r="H16" i="5"/>
  <c r="H15" i="5"/>
  <c r="H13" i="5"/>
  <c r="H11" i="5"/>
  <c r="H11" i="8"/>
  <c r="B10" i="8" l="1"/>
  <c r="I11" i="8"/>
  <c r="E11" i="8"/>
  <c r="D11" i="8"/>
  <c r="P10" i="8"/>
  <c r="N10" i="8"/>
  <c r="L10" i="8"/>
  <c r="J10" i="8"/>
  <c r="I10" i="8"/>
  <c r="H10" i="8"/>
  <c r="G10" i="8"/>
  <c r="E10" i="8"/>
  <c r="D10" i="8"/>
  <c r="E29" i="8"/>
  <c r="O31" i="8"/>
  <c r="M30" i="8"/>
  <c r="R30" i="8" s="1"/>
  <c r="O28" i="8"/>
  <c r="Q27" i="8"/>
  <c r="P6" i="8"/>
  <c r="P5" i="8"/>
  <c r="P4" i="8"/>
  <c r="I4" i="8"/>
  <c r="H5" i="8"/>
  <c r="F4" i="8"/>
  <c r="D4" i="8"/>
  <c r="J13" i="4"/>
  <c r="Q28" i="8" s="1"/>
  <c r="R27" i="8"/>
  <c r="E13" i="5"/>
  <c r="E10" i="5"/>
  <c r="E17" i="5"/>
  <c r="E23" i="5"/>
  <c r="E25" i="7"/>
  <c r="E23" i="7"/>
  <c r="E21" i="7"/>
  <c r="E19" i="7"/>
  <c r="E17" i="7"/>
  <c r="E15" i="7"/>
  <c r="E25" i="5"/>
  <c r="E21" i="5"/>
  <c r="E19" i="5"/>
  <c r="E15" i="5"/>
  <c r="E11" i="5"/>
  <c r="D10" i="5"/>
  <c r="E13" i="7"/>
  <c r="E11" i="7"/>
  <c r="I25" i="7"/>
  <c r="D25" i="7"/>
  <c r="P24" i="7"/>
  <c r="N24" i="7"/>
  <c r="L24" i="7"/>
  <c r="J24" i="7"/>
  <c r="I24" i="7"/>
  <c r="H24" i="7"/>
  <c r="G24" i="7"/>
  <c r="E24" i="7"/>
  <c r="D24" i="7"/>
  <c r="I23" i="7"/>
  <c r="D23" i="7"/>
  <c r="P22" i="7"/>
  <c r="N22" i="7"/>
  <c r="L22" i="7"/>
  <c r="J22" i="7"/>
  <c r="I22" i="7"/>
  <c r="H22" i="7"/>
  <c r="G22" i="7"/>
  <c r="E22" i="7"/>
  <c r="D22" i="7"/>
  <c r="I21" i="7"/>
  <c r="D21" i="7"/>
  <c r="P20" i="7"/>
  <c r="N20" i="7"/>
  <c r="L20" i="7"/>
  <c r="J20" i="7"/>
  <c r="I20" i="7"/>
  <c r="H20" i="7"/>
  <c r="G20" i="7"/>
  <c r="E20" i="7"/>
  <c r="D20" i="7"/>
  <c r="I19" i="7"/>
  <c r="D19" i="7"/>
  <c r="P18" i="7"/>
  <c r="N18" i="7"/>
  <c r="L18" i="7"/>
  <c r="J18" i="7"/>
  <c r="I18" i="7"/>
  <c r="H18" i="7"/>
  <c r="G18" i="7"/>
  <c r="E18" i="7"/>
  <c r="D18" i="7"/>
  <c r="I17" i="7"/>
  <c r="D17" i="7"/>
  <c r="P16" i="7"/>
  <c r="N16" i="7"/>
  <c r="L16" i="7"/>
  <c r="J16" i="7"/>
  <c r="I16" i="7"/>
  <c r="H16" i="7"/>
  <c r="G16" i="7"/>
  <c r="E16" i="7"/>
  <c r="D16" i="7"/>
  <c r="I15" i="7"/>
  <c r="D15" i="7"/>
  <c r="P14" i="7"/>
  <c r="N14" i="7"/>
  <c r="L14" i="7"/>
  <c r="J14" i="7"/>
  <c r="I14" i="7"/>
  <c r="H14" i="7"/>
  <c r="G14" i="7"/>
  <c r="E14" i="7"/>
  <c r="D14" i="7"/>
  <c r="I13" i="7"/>
  <c r="D13" i="7"/>
  <c r="P12" i="7"/>
  <c r="N12" i="7"/>
  <c r="L12" i="7"/>
  <c r="J12" i="7"/>
  <c r="I12" i="7"/>
  <c r="H12" i="7"/>
  <c r="G12" i="7"/>
  <c r="E12" i="7"/>
  <c r="D12" i="7"/>
  <c r="I11" i="7"/>
  <c r="D11" i="7"/>
  <c r="P10" i="7"/>
  <c r="N10" i="7"/>
  <c r="L10" i="7"/>
  <c r="J10" i="7"/>
  <c r="I10" i="7"/>
  <c r="H10" i="7"/>
  <c r="G10" i="7"/>
  <c r="E10" i="7"/>
  <c r="D10" i="7"/>
  <c r="B24" i="7"/>
  <c r="B22" i="7"/>
  <c r="B20" i="7"/>
  <c r="B18" i="7"/>
  <c r="B16" i="7"/>
  <c r="B14" i="7"/>
  <c r="B12" i="7"/>
  <c r="B10" i="7"/>
  <c r="O31" i="7"/>
  <c r="M30" i="7"/>
  <c r="R30" i="7" s="1"/>
  <c r="E29" i="7"/>
  <c r="O28" i="7"/>
  <c r="R27" i="7"/>
  <c r="Q27" i="7"/>
  <c r="P6" i="7"/>
  <c r="P5" i="7"/>
  <c r="H5" i="7"/>
  <c r="P4" i="7"/>
  <c r="I4" i="7"/>
  <c r="F4" i="7"/>
  <c r="D4" i="7"/>
  <c r="Q28" i="7"/>
  <c r="H5" i="5"/>
  <c r="O28" i="5"/>
  <c r="M30" i="5"/>
  <c r="R30" i="5" s="1"/>
  <c r="E29" i="5"/>
  <c r="Q28" i="5" l="1"/>
  <c r="O31" i="5" l="1"/>
  <c r="Q27" i="5"/>
  <c r="I25" i="5"/>
  <c r="D25" i="5"/>
  <c r="P24" i="5"/>
  <c r="N24" i="5"/>
  <c r="L24" i="5"/>
  <c r="J24" i="5"/>
  <c r="I24" i="5"/>
  <c r="H24" i="5"/>
  <c r="G24" i="5"/>
  <c r="E24" i="5"/>
  <c r="D24" i="5"/>
  <c r="B24" i="5"/>
  <c r="I23" i="5"/>
  <c r="D23" i="5"/>
  <c r="P22" i="5"/>
  <c r="N22" i="5"/>
  <c r="L22" i="5"/>
  <c r="J22" i="5"/>
  <c r="I22" i="5"/>
  <c r="H22" i="5"/>
  <c r="G22" i="5"/>
  <c r="E22" i="5"/>
  <c r="D22" i="5"/>
  <c r="B22" i="5"/>
  <c r="I21" i="5"/>
  <c r="D21" i="5"/>
  <c r="P20" i="5"/>
  <c r="N20" i="5"/>
  <c r="L20" i="5"/>
  <c r="J20" i="5"/>
  <c r="I20" i="5"/>
  <c r="H20" i="5"/>
  <c r="G20" i="5"/>
  <c r="E20" i="5"/>
  <c r="D20" i="5"/>
  <c r="B20" i="5"/>
  <c r="I19" i="5"/>
  <c r="D19" i="5"/>
  <c r="P18" i="5"/>
  <c r="N18" i="5"/>
  <c r="L18" i="5"/>
  <c r="J18" i="5"/>
  <c r="I18" i="5"/>
  <c r="H18" i="5"/>
  <c r="G18" i="5"/>
  <c r="E18" i="5"/>
  <c r="D18" i="5"/>
  <c r="B18" i="5"/>
  <c r="I17" i="5"/>
  <c r="D17" i="5"/>
  <c r="P16" i="5"/>
  <c r="N16" i="5"/>
  <c r="L16" i="5"/>
  <c r="J16" i="5"/>
  <c r="I16" i="5"/>
  <c r="G16" i="5"/>
  <c r="E16" i="5"/>
  <c r="D16" i="5"/>
  <c r="B16" i="5"/>
  <c r="I15" i="5"/>
  <c r="D15" i="5"/>
  <c r="P14" i="5"/>
  <c r="N14" i="5"/>
  <c r="L14" i="5"/>
  <c r="J14" i="5"/>
  <c r="I14" i="5"/>
  <c r="H14" i="5"/>
  <c r="G14" i="5"/>
  <c r="E14" i="5"/>
  <c r="D14" i="5"/>
  <c r="B14" i="5"/>
  <c r="I13" i="5"/>
  <c r="D13" i="5"/>
  <c r="P12" i="5"/>
  <c r="N12" i="5"/>
  <c r="L12" i="5"/>
  <c r="J12" i="5"/>
  <c r="I12" i="5"/>
  <c r="H12" i="5"/>
  <c r="G12" i="5"/>
  <c r="E12" i="5"/>
  <c r="D12" i="5"/>
  <c r="B12" i="5"/>
  <c r="I11" i="5"/>
  <c r="D11" i="5"/>
  <c r="P10" i="5"/>
  <c r="N10" i="5"/>
  <c r="L10" i="5"/>
  <c r="J10" i="5"/>
  <c r="I10" i="5"/>
  <c r="B10" i="5"/>
  <c r="P6" i="5"/>
  <c r="P5" i="5"/>
  <c r="P4" i="5"/>
  <c r="I4" i="5"/>
  <c r="F4" i="5"/>
  <c r="D4" i="5"/>
  <c r="H10" i="5"/>
  <c r="G10" i="5"/>
  <c r="R27" i="5"/>
</calcChain>
</file>

<file path=xl/sharedStrings.xml><?xml version="1.0" encoding="utf-8"?>
<sst xmlns="http://schemas.openxmlformats.org/spreadsheetml/2006/main" count="280" uniqueCount="123">
  <si>
    <t>男　子</t>
    <rPh sb="0" eb="1">
      <t>オトコ</t>
    </rPh>
    <rPh sb="2" eb="3">
      <t>コ</t>
    </rPh>
    <phoneticPr fontId="5"/>
  </si>
  <si>
    <t>事務連絡者</t>
    <rPh sb="0" eb="2">
      <t>ジム</t>
    </rPh>
    <rPh sb="2" eb="5">
      <t>レンラクシャ</t>
    </rPh>
    <phoneticPr fontId="5"/>
  </si>
  <si>
    <t>連絡先住所</t>
  </si>
  <si>
    <t>電話</t>
    <rPh sb="0" eb="2">
      <t>デンワ</t>
    </rPh>
    <phoneticPr fontId="5"/>
  </si>
  <si>
    <t>FAX</t>
    <phoneticPr fontId="5"/>
  </si>
  <si>
    <t>階　級</t>
    <rPh sb="0" eb="1">
      <t>カイ</t>
    </rPh>
    <rPh sb="2" eb="3">
      <t>キュウ</t>
    </rPh>
    <phoneticPr fontId="5"/>
  </si>
  <si>
    <t>ふ  り  が  な</t>
    <phoneticPr fontId="5"/>
  </si>
  <si>
    <t>都道府県名</t>
    <rPh sb="0" eb="4">
      <t>トドウフケン</t>
    </rPh>
    <rPh sb="4" eb="5">
      <t>メイ</t>
    </rPh>
    <phoneticPr fontId="5"/>
  </si>
  <si>
    <t>現　　　　住　　　　所</t>
    <rPh sb="0" eb="11">
      <t>ゲンジュウショ</t>
    </rPh>
    <phoneticPr fontId="5"/>
  </si>
  <si>
    <t>氏         名</t>
    <rPh sb="0" eb="11">
      <t>シメイ</t>
    </rPh>
    <phoneticPr fontId="5"/>
  </si>
  <si>
    <t>スナッチ</t>
    <phoneticPr fontId="5"/>
  </si>
  <si>
    <t>ジャーク</t>
    <phoneticPr fontId="5"/>
  </si>
  <si>
    <t>トータル</t>
    <phoneticPr fontId="5"/>
  </si>
  <si>
    <t>㎏級</t>
    <rPh sb="1" eb="2">
      <t>キュウ</t>
    </rPh>
    <phoneticPr fontId="5"/>
  </si>
  <si>
    <t>㎏</t>
    <phoneticPr fontId="5"/>
  </si>
  <si>
    <t>記 載 責 任 者</t>
    <rPh sb="0" eb="1">
      <t>キ</t>
    </rPh>
    <rPh sb="2" eb="3">
      <t>ミツル</t>
    </rPh>
    <rPh sb="4" eb="5">
      <t>セキ</t>
    </rPh>
    <rPh sb="6" eb="7">
      <t>ニン</t>
    </rPh>
    <rPh sb="8" eb="9">
      <t>シャ</t>
    </rPh>
    <phoneticPr fontId="5"/>
  </si>
  <si>
    <r>
      <t>　　公益社団法人　　</t>
    </r>
    <r>
      <rPr>
        <sz val="16"/>
        <rFont val="ＭＳ Ｐ明朝"/>
        <family val="1"/>
        <charset val="128"/>
      </rPr>
      <t>日本ウエイトリフティング協会会長　　三宅　義行　 様</t>
    </r>
    <rPh sb="2" eb="4">
      <t>コウエキ</t>
    </rPh>
    <rPh sb="4" eb="6">
      <t>シャダン</t>
    </rPh>
    <rPh sb="6" eb="8">
      <t>ホウジン</t>
    </rPh>
    <rPh sb="10" eb="12">
      <t>ニホン</t>
    </rPh>
    <rPh sb="22" eb="23">
      <t>キョウ</t>
    </rPh>
    <rPh sb="23" eb="24">
      <t>カイ</t>
    </rPh>
    <rPh sb="24" eb="26">
      <t>カイチョウ</t>
    </rPh>
    <rPh sb="28" eb="30">
      <t>ミヤケ</t>
    </rPh>
    <rPh sb="31" eb="33">
      <t>ヨシユキ</t>
    </rPh>
    <phoneticPr fontId="5"/>
  </si>
  <si>
    <t>　　　　　　２．所属が学校の際は、教諭、職員の区分がわかるように所属の後に括弧書きで（教）又は（職）を表記して下さい。</t>
    <rPh sb="8" eb="10">
      <t>ショゾク</t>
    </rPh>
    <rPh sb="11" eb="13">
      <t>ガッコウ</t>
    </rPh>
    <rPh sb="14" eb="15">
      <t>サイ</t>
    </rPh>
    <rPh sb="17" eb="19">
      <t>キョウユ</t>
    </rPh>
    <rPh sb="20" eb="22">
      <t>ショクイン</t>
    </rPh>
    <rPh sb="23" eb="25">
      <t>クブン</t>
    </rPh>
    <rPh sb="32" eb="34">
      <t>ショゾク</t>
    </rPh>
    <rPh sb="35" eb="36">
      <t>アト</t>
    </rPh>
    <rPh sb="37" eb="39">
      <t>カッコ</t>
    </rPh>
    <rPh sb="39" eb="40">
      <t>ガ</t>
    </rPh>
    <rPh sb="43" eb="44">
      <t>キョウ</t>
    </rPh>
    <rPh sb="45" eb="46">
      <t>マタ</t>
    </rPh>
    <rPh sb="48" eb="49">
      <t>ショク</t>
    </rPh>
    <rPh sb="51" eb="53">
      <t>ヒョウキ</t>
    </rPh>
    <rPh sb="55" eb="56">
      <t>クダ</t>
    </rPh>
    <phoneticPr fontId="5"/>
  </si>
  <si>
    <t>都道府県名</t>
    <rPh sb="0" eb="4">
      <t>トドウフケン</t>
    </rPh>
    <rPh sb="4" eb="5">
      <t>メイ</t>
    </rPh>
    <phoneticPr fontId="2"/>
  </si>
  <si>
    <t>事務連絡者</t>
    <rPh sb="0" eb="2">
      <t>ジム</t>
    </rPh>
    <rPh sb="2" eb="5">
      <t>レンラクシャ</t>
    </rPh>
    <phoneticPr fontId="2"/>
  </si>
  <si>
    <t>連絡先</t>
    <rPh sb="0" eb="3">
      <t>レンラクサキ</t>
    </rPh>
    <phoneticPr fontId="2"/>
  </si>
  <si>
    <t>電話</t>
    <rPh sb="0" eb="2">
      <t>デンワ</t>
    </rPh>
    <phoneticPr fontId="2"/>
  </si>
  <si>
    <t>ファクス</t>
    <phoneticPr fontId="2"/>
  </si>
  <si>
    <t>階級</t>
    <rPh sb="0" eb="2">
      <t>カイキュウ</t>
    </rPh>
    <phoneticPr fontId="2"/>
  </si>
  <si>
    <t>ふりがな</t>
    <phoneticPr fontId="2"/>
  </si>
  <si>
    <t>所属名</t>
    <rPh sb="0" eb="2">
      <t>ショゾク</t>
    </rPh>
    <rPh sb="2" eb="3">
      <t>メイ</t>
    </rPh>
    <phoneticPr fontId="2"/>
  </si>
  <si>
    <t>都道府県</t>
    <rPh sb="0" eb="4">
      <t>トドウフケン</t>
    </rPh>
    <phoneticPr fontId="2"/>
  </si>
  <si>
    <t>生年月日</t>
    <rPh sb="0" eb="2">
      <t>セイネン</t>
    </rPh>
    <rPh sb="2" eb="4">
      <t>ガッピ</t>
    </rPh>
    <phoneticPr fontId="2"/>
  </si>
  <si>
    <t>大会名</t>
    <rPh sb="0" eb="2">
      <t>タイカイ</t>
    </rPh>
    <rPh sb="2" eb="3">
      <t>メイ</t>
    </rPh>
    <phoneticPr fontId="2"/>
  </si>
  <si>
    <t>大会期日</t>
    <rPh sb="0" eb="2">
      <t>タイカイ</t>
    </rPh>
    <rPh sb="2" eb="4">
      <t>キジツ</t>
    </rPh>
    <phoneticPr fontId="2"/>
  </si>
  <si>
    <t>スナッチ</t>
    <phoneticPr fontId="2"/>
  </si>
  <si>
    <t>ジャーク</t>
    <phoneticPr fontId="2"/>
  </si>
  <si>
    <t>トータル</t>
    <phoneticPr fontId="2"/>
  </si>
  <si>
    <t>現住所</t>
    <rPh sb="0" eb="3">
      <t>ゲンジュウショ</t>
    </rPh>
    <phoneticPr fontId="2"/>
  </si>
  <si>
    <t>女子階級</t>
    <rPh sb="0" eb="2">
      <t>ジョシ</t>
    </rPh>
    <rPh sb="2" eb="4">
      <t>カイキュウ</t>
    </rPh>
    <phoneticPr fontId="2"/>
  </si>
  <si>
    <t>氏名</t>
    <rPh sb="0" eb="2">
      <t>シメイ</t>
    </rPh>
    <phoneticPr fontId="2"/>
  </si>
  <si>
    <t>会長名</t>
    <rPh sb="0" eb="3">
      <t>カイチョウメイ</t>
    </rPh>
    <phoneticPr fontId="2"/>
  </si>
  <si>
    <t>記載責任者</t>
    <rPh sb="0" eb="2">
      <t>キサイ</t>
    </rPh>
    <rPh sb="2" eb="5">
      <t>セキニンシャ</t>
    </rPh>
    <phoneticPr fontId="2"/>
  </si>
  <si>
    <t>印</t>
    <rPh sb="0" eb="1">
      <t>イン</t>
    </rPh>
    <phoneticPr fontId="2"/>
  </si>
  <si>
    <t>所　　 属　　 名</t>
    <rPh sb="0" eb="1">
      <t>トコロ</t>
    </rPh>
    <rPh sb="4" eb="5">
      <t>ゾク</t>
    </rPh>
    <rPh sb="8" eb="9">
      <t>メイ</t>
    </rPh>
    <phoneticPr fontId="5"/>
  </si>
  <si>
    <t>平成30年度以降の公式競技会での最高記録</t>
    <rPh sb="0" eb="2">
      <t>ヘイセイ</t>
    </rPh>
    <rPh sb="4" eb="5">
      <t>ネン</t>
    </rPh>
    <rPh sb="5" eb="6">
      <t>ド</t>
    </rPh>
    <rPh sb="6" eb="8">
      <t>イコウ</t>
    </rPh>
    <rPh sb="9" eb="11">
      <t>コウシキ</t>
    </rPh>
    <rPh sb="11" eb="14">
      <t>キョウギカイ</t>
    </rPh>
    <rPh sb="16" eb="18">
      <t>サイコウ</t>
    </rPh>
    <rPh sb="18" eb="20">
      <t>キロク</t>
    </rPh>
    <phoneticPr fontId="5"/>
  </si>
  <si>
    <t>参加料</t>
    <rPh sb="0" eb="3">
      <t>サンカリョウ</t>
    </rPh>
    <phoneticPr fontId="2"/>
  </si>
  <si>
    <t>円</t>
    <rPh sb="0" eb="1">
      <t>エン</t>
    </rPh>
    <phoneticPr fontId="2"/>
  </si>
  <si>
    <t>会　長</t>
    <rPh sb="0" eb="1">
      <t>カイ</t>
    </rPh>
    <rPh sb="2" eb="3">
      <t>チョウ</t>
    </rPh>
    <phoneticPr fontId="2"/>
  </si>
  <si>
    <t>参加人数</t>
    <rPh sb="0" eb="2">
      <t>サンカ</t>
    </rPh>
    <rPh sb="2" eb="4">
      <t>ニンズウ</t>
    </rPh>
    <phoneticPr fontId="2"/>
  </si>
  <si>
    <t>名</t>
    <rPh sb="0" eb="1">
      <t>メイ</t>
    </rPh>
    <phoneticPr fontId="2"/>
  </si>
  <si>
    <t>申込日</t>
    <rPh sb="0" eb="3">
      <t>モウシコミビ</t>
    </rPh>
    <phoneticPr fontId="2"/>
  </si>
  <si>
    <t>都道府県
学連名</t>
    <rPh sb="0" eb="4">
      <t>トドウフケン</t>
    </rPh>
    <rPh sb="5" eb="7">
      <t>ガクレン</t>
    </rPh>
    <rPh sb="7" eb="8">
      <t>メイ</t>
    </rPh>
    <phoneticPr fontId="5"/>
  </si>
  <si>
    <t>ウエイトリフティング</t>
    <phoneticPr fontId="5"/>
  </si>
  <si>
    <t>名分</t>
    <rPh sb="0" eb="2">
      <t>メイブン</t>
    </rPh>
    <phoneticPr fontId="2"/>
  </si>
  <si>
    <t>円</t>
    <rPh sb="0" eb="1">
      <t>エン</t>
    </rPh>
    <phoneticPr fontId="2"/>
  </si>
  <si>
    <t>上記の者は、標記大会実施要項の規定に適確で健康上にも支障がないので、参加料振込み用紙の写しを添えて申し込みます。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phoneticPr fontId="5"/>
  </si>
  <si>
    <t>〒</t>
    <phoneticPr fontId="2"/>
  </si>
  <si>
    <t>メールアドレス</t>
    <phoneticPr fontId="2"/>
  </si>
  <si>
    <t>参加料</t>
    <rPh sb="0" eb="1">
      <t>サン</t>
    </rPh>
    <rPh sb="1" eb="2">
      <t>カ</t>
    </rPh>
    <rPh sb="2" eb="3">
      <t>リョウ</t>
    </rPh>
    <phoneticPr fontId="5"/>
  </si>
  <si>
    <t>申込日：</t>
    <rPh sb="0" eb="2">
      <t>モウシコ</t>
    </rPh>
    <rPh sb="2" eb="3">
      <t>ビ</t>
    </rPh>
    <phoneticPr fontId="2"/>
  </si>
  <si>
    <r>
      <t>大会名</t>
    </r>
    <r>
      <rPr>
        <sz val="8"/>
        <rFont val="ＭＳ Ｐ明朝"/>
        <family val="1"/>
        <charset val="128"/>
      </rPr>
      <t>(上段)</t>
    </r>
    <r>
      <rPr>
        <sz val="11"/>
        <rFont val="ＭＳ Ｐ明朝"/>
        <family val="1"/>
        <charset val="128"/>
      </rPr>
      <t>及び期日</t>
    </r>
    <r>
      <rPr>
        <sz val="8"/>
        <rFont val="ＭＳ Ｐ明朝"/>
        <family val="1"/>
        <charset val="128"/>
      </rPr>
      <t>(下段)</t>
    </r>
    <rPh sb="0" eb="2">
      <t>タイカイ</t>
    </rPh>
    <rPh sb="2" eb="3">
      <t>メイ</t>
    </rPh>
    <rPh sb="4" eb="6">
      <t>ジョウダン</t>
    </rPh>
    <rPh sb="7" eb="8">
      <t>オヨ</t>
    </rPh>
    <rPh sb="9" eb="11">
      <t>キジツ</t>
    </rPh>
    <rPh sb="12" eb="14">
      <t>カダン</t>
    </rPh>
    <phoneticPr fontId="5"/>
  </si>
  <si>
    <r>
      <t>　　注意：</t>
    </r>
    <r>
      <rPr>
        <b/>
        <sz val="11"/>
        <rFont val="ＭＳ Ｐ明朝"/>
        <family val="1"/>
        <charset val="128"/>
      </rPr>
      <t>Eメール</t>
    </r>
    <r>
      <rPr>
        <sz val="11"/>
        <rFont val="ＭＳ Ｐ明朝"/>
        <family val="1"/>
        <charset val="128"/>
      </rPr>
      <t>で送信する際は捺印不要です。</t>
    </r>
    <rPh sb="2" eb="4">
      <t>チュウイ</t>
    </rPh>
    <rPh sb="10" eb="12">
      <t>ソウシン</t>
    </rPh>
    <rPh sb="14" eb="15">
      <t>サイ</t>
    </rPh>
    <rPh sb="16" eb="18">
      <t>ナツイン</t>
    </rPh>
    <rPh sb="18" eb="20">
      <t>フヨウ</t>
    </rPh>
    <phoneticPr fontId="5"/>
  </si>
  <si>
    <t>姓と名の間、スペース（１字）入れる</t>
    <rPh sb="14" eb="15">
      <t>イ</t>
    </rPh>
    <phoneticPr fontId="2"/>
  </si>
  <si>
    <t>半角数字（例：03-111-2222）</t>
    <rPh sb="0" eb="2">
      <t>ハンカク</t>
    </rPh>
    <rPh sb="2" eb="4">
      <t>スウジ</t>
    </rPh>
    <rPh sb="5" eb="6">
      <t>レイ</t>
    </rPh>
    <phoneticPr fontId="2"/>
  </si>
  <si>
    <t>半角数字（例：123-4567）</t>
    <rPh sb="0" eb="2">
      <t>ハンカク</t>
    </rPh>
    <rPh sb="2" eb="4">
      <t>スウジ</t>
    </rPh>
    <rPh sb="5" eb="6">
      <t>レイ</t>
    </rPh>
    <phoneticPr fontId="2"/>
  </si>
  <si>
    <t>半角数字（例：03-111-3333）</t>
    <rPh sb="0" eb="2">
      <t>ハンカク</t>
    </rPh>
    <rPh sb="2" eb="4">
      <t>スウジ</t>
    </rPh>
    <rPh sb="5" eb="6">
      <t>レイ</t>
    </rPh>
    <phoneticPr fontId="2"/>
  </si>
  <si>
    <t>半角英数字（例：aiueo@yahoo.co.jp)</t>
    <rPh sb="0" eb="2">
      <t>ハンカク</t>
    </rPh>
    <rPh sb="2" eb="5">
      <t>エイスウジ</t>
    </rPh>
    <rPh sb="6" eb="7">
      <t>レイ</t>
    </rPh>
    <phoneticPr fontId="2"/>
  </si>
  <si>
    <t>西暦で記入（例：2020/4/25）→2020年4月25日と自動自動</t>
    <rPh sb="0" eb="2">
      <t>セイレキ</t>
    </rPh>
    <rPh sb="3" eb="5">
      <t>キニュウ</t>
    </rPh>
    <rPh sb="6" eb="7">
      <t>レイ</t>
    </rPh>
    <rPh sb="23" eb="24">
      <t>ネン</t>
    </rPh>
    <rPh sb="25" eb="26">
      <t>ガツ</t>
    </rPh>
    <rPh sb="28" eb="29">
      <t>ヒ</t>
    </rPh>
    <rPh sb="30" eb="32">
      <t>ジドウ</t>
    </rPh>
    <rPh sb="32" eb="34">
      <t>ジドウ</t>
    </rPh>
    <phoneticPr fontId="2"/>
  </si>
  <si>
    <t>参加人数を半角記入</t>
    <rPh sb="0" eb="2">
      <t>サンカ</t>
    </rPh>
    <rPh sb="2" eb="4">
      <t>ニンズウ</t>
    </rPh>
    <rPh sb="5" eb="7">
      <t>ハンカク</t>
    </rPh>
    <rPh sb="7" eb="9">
      <t>キニュウ</t>
    </rPh>
    <phoneticPr fontId="2"/>
  </si>
  <si>
    <t>№</t>
    <phoneticPr fontId="2"/>
  </si>
  <si>
    <t>郵便番号(〒)</t>
    <rPh sb="0" eb="2">
      <t>ユウビン</t>
    </rPh>
    <rPh sb="2" eb="4">
      <t>バンゴウ</t>
    </rPh>
    <phoneticPr fontId="2"/>
  </si>
  <si>
    <t>事務局関係の入力</t>
    <rPh sb="0" eb="3">
      <t>ジムキョク</t>
    </rPh>
    <rPh sb="3" eb="5">
      <t>カンケイ</t>
    </rPh>
    <rPh sb="6" eb="8">
      <t>ニュウリョク</t>
    </rPh>
    <phoneticPr fontId="2"/>
  </si>
  <si>
    <t>参加選手データ入力欄</t>
    <rPh sb="0" eb="2">
      <t>サンカ</t>
    </rPh>
    <rPh sb="2" eb="4">
      <t>センシュ</t>
    </rPh>
    <rPh sb="7" eb="10">
      <t>ニュウリョクラン</t>
    </rPh>
    <phoneticPr fontId="2"/>
  </si>
  <si>
    <t>例</t>
    <rPh sb="0" eb="1">
      <t>レイ</t>
    </rPh>
    <phoneticPr fontId="2"/>
  </si>
  <si>
    <t>ドロップダウン入力</t>
    <rPh sb="7" eb="9">
      <t>ニュウリョク</t>
    </rPh>
    <phoneticPr fontId="2"/>
  </si>
  <si>
    <t>東京都世田谷区</t>
    <rPh sb="0" eb="3">
      <t>トウキョウト</t>
    </rPh>
    <rPh sb="3" eb="7">
      <t>セタガヤク</t>
    </rPh>
    <phoneticPr fontId="2"/>
  </si>
  <si>
    <t>東京都世田谷区駒沢公園１</t>
    <rPh sb="0" eb="3">
      <t>トウキョウト</t>
    </rPh>
    <rPh sb="3" eb="7">
      <t>セタガヤク</t>
    </rPh>
    <rPh sb="7" eb="9">
      <t>コマザワ</t>
    </rPh>
    <rPh sb="9" eb="11">
      <t>コウエン</t>
    </rPh>
    <phoneticPr fontId="2"/>
  </si>
  <si>
    <t>記入例</t>
    <rPh sb="0" eb="2">
      <t>キニュウ</t>
    </rPh>
    <rPh sb="2" eb="3">
      <t>レイ</t>
    </rPh>
    <phoneticPr fontId="2"/>
  </si>
  <si>
    <t>連絡先住所</t>
    <rPh sb="0" eb="3">
      <t>レンラクサキ</t>
    </rPh>
    <rPh sb="3" eb="5">
      <t>ジュウショ</t>
    </rPh>
    <phoneticPr fontId="2"/>
  </si>
  <si>
    <t>男子選手入力画面</t>
    <rPh sb="0" eb="2">
      <t>ダンシ</t>
    </rPh>
    <rPh sb="2" eb="4">
      <t>センシュ</t>
    </rPh>
    <rPh sb="4" eb="6">
      <t>ニュウリョク</t>
    </rPh>
    <rPh sb="6" eb="8">
      <t>ガメン</t>
    </rPh>
    <phoneticPr fontId="2"/>
  </si>
  <si>
    <t>+109</t>
    <phoneticPr fontId="2"/>
  </si>
  <si>
    <t>東京　太郎</t>
    <rPh sb="0" eb="2">
      <t>トウキョウ</t>
    </rPh>
    <rPh sb="3" eb="5">
      <t>タロウ</t>
    </rPh>
    <phoneticPr fontId="2"/>
  </si>
  <si>
    <t>とうきょう　たろう</t>
    <phoneticPr fontId="2"/>
  </si>
  <si>
    <t>五輪大学</t>
    <rPh sb="0" eb="2">
      <t>ゴリン</t>
    </rPh>
    <rPh sb="2" eb="4">
      <t>ダイガク</t>
    </rPh>
    <phoneticPr fontId="2"/>
  </si>
  <si>
    <t>大阪府</t>
    <rPh sb="0" eb="3">
      <t>オオサカフ</t>
    </rPh>
    <phoneticPr fontId="2"/>
  </si>
  <si>
    <t>全日本学生</t>
    <rPh sb="0" eb="3">
      <t>ゼンニホン</t>
    </rPh>
    <rPh sb="3" eb="5">
      <t>ガクセイ</t>
    </rPh>
    <phoneticPr fontId="2"/>
  </si>
  <si>
    <t>浅草　次郎</t>
    <rPh sb="0" eb="2">
      <t>アサクサ</t>
    </rPh>
    <rPh sb="3" eb="5">
      <t>ジロウ</t>
    </rPh>
    <phoneticPr fontId="2"/>
  </si>
  <si>
    <t>池袋　三郎</t>
    <rPh sb="0" eb="2">
      <t>イケブクロ</t>
    </rPh>
    <rPh sb="3" eb="5">
      <t>サブロウ</t>
    </rPh>
    <phoneticPr fontId="2"/>
  </si>
  <si>
    <t>234-5678</t>
    <phoneticPr fontId="2"/>
  </si>
  <si>
    <t>03-222-3333</t>
    <phoneticPr fontId="2"/>
  </si>
  <si>
    <t>03-222-3334</t>
    <phoneticPr fontId="2"/>
  </si>
  <si>
    <t>vwxyz@･･･.･･</t>
    <phoneticPr fontId="2"/>
  </si>
  <si>
    <t>五反田　ひまわり</t>
    <rPh sb="0" eb="3">
      <t>ゴタンダ</t>
    </rPh>
    <phoneticPr fontId="2"/>
  </si>
  <si>
    <t>様　式　１　号</t>
    <rPh sb="0" eb="3">
      <t>ヨウシキ</t>
    </rPh>
    <rPh sb="6" eb="7">
      <t>ゴウ</t>
    </rPh>
    <phoneticPr fontId="5"/>
  </si>
  <si>
    <t xml:space="preserve">令和２年度　第８０回全日本ウエイトリフティング選手権大会　参加申込書 </t>
    <rPh sb="0" eb="2">
      <t>レイワ</t>
    </rPh>
    <rPh sb="3" eb="5">
      <t>ネンド</t>
    </rPh>
    <rPh sb="6" eb="7">
      <t>ダイ</t>
    </rPh>
    <rPh sb="9" eb="10">
      <t>カイ</t>
    </rPh>
    <rPh sb="10" eb="13">
      <t>ゼンニホン</t>
    </rPh>
    <rPh sb="23" eb="25">
      <t>センシュ</t>
    </rPh>
    <rPh sb="25" eb="26">
      <t>シュケン</t>
    </rPh>
    <rPh sb="26" eb="28">
      <t>タイカイ</t>
    </rPh>
    <rPh sb="29" eb="31">
      <t>サンカ</t>
    </rPh>
    <rPh sb="31" eb="34">
      <t>モウシコミショ</t>
    </rPh>
    <phoneticPr fontId="5"/>
  </si>
  <si>
    <t>様　式　１　号 - 2</t>
    <rPh sb="0" eb="3">
      <t>ヨウシキ</t>
    </rPh>
    <rPh sb="6" eb="7">
      <t>ゴウ</t>
    </rPh>
    <phoneticPr fontId="5"/>
  </si>
  <si>
    <t>生年月日（西暦）</t>
    <rPh sb="0" eb="2">
      <t>セイネン</t>
    </rPh>
    <phoneticPr fontId="5"/>
  </si>
  <si>
    <t>登録番号</t>
    <rPh sb="0" eb="2">
      <t>トウロク</t>
    </rPh>
    <rPh sb="2" eb="4">
      <t>バンゴウ</t>
    </rPh>
    <phoneticPr fontId="2"/>
  </si>
  <si>
    <t>00012345</t>
    <phoneticPr fontId="2"/>
  </si>
  <si>
    <t>入力方法</t>
    <rPh sb="0" eb="2">
      <t>ニュウリョク</t>
    </rPh>
    <rPh sb="2" eb="4">
      <t>ホウホウ</t>
    </rPh>
    <phoneticPr fontId="2"/>
  </si>
  <si>
    <t>１　はじめに、事務局関係を入力する。</t>
    <rPh sb="7" eb="10">
      <t>ジムキョク</t>
    </rPh>
    <rPh sb="10" eb="12">
      <t>カンケイ</t>
    </rPh>
    <rPh sb="13" eb="15">
      <t>ニュウリョク</t>
    </rPh>
    <phoneticPr fontId="2"/>
  </si>
  <si>
    <t>　　（№1～8は様式１、9～18は様式2に反映）</t>
    <rPh sb="8" eb="10">
      <t>ヨウシキ</t>
    </rPh>
    <rPh sb="17" eb="19">
      <t>ヨウシキ</t>
    </rPh>
    <rPh sb="21" eb="23">
      <t>ハンエイ</t>
    </rPh>
    <phoneticPr fontId="2"/>
  </si>
  <si>
    <t>　・　スペース右の指示に従って記入する。</t>
    <rPh sb="7" eb="8">
      <t>ミギ</t>
    </rPh>
    <rPh sb="9" eb="11">
      <t>シジ</t>
    </rPh>
    <rPh sb="12" eb="13">
      <t>シタガ</t>
    </rPh>
    <rPh sb="15" eb="17">
      <t>キニュウ</t>
    </rPh>
    <phoneticPr fontId="2"/>
  </si>
  <si>
    <t>２　参加選手データ入力</t>
    <rPh sb="2" eb="4">
      <t>サンカ</t>
    </rPh>
    <rPh sb="4" eb="6">
      <t>センシュ</t>
    </rPh>
    <rPh sb="9" eb="11">
      <t>ニュウリョク</t>
    </rPh>
    <phoneticPr fontId="2"/>
  </si>
  <si>
    <t xml:space="preserve">  ・　階級は、ドロップダウン(セルの▼をクリック）入力。</t>
    <rPh sb="4" eb="6">
      <t>カイキュウ</t>
    </rPh>
    <rPh sb="26" eb="28">
      <t>ニュウリョク</t>
    </rPh>
    <phoneticPr fontId="2"/>
  </si>
  <si>
    <t xml:space="preserve">  ・  氏名は、姓と名の間にスペース(1字）入れる　</t>
    <rPh sb="5" eb="7">
      <t>シメイ</t>
    </rPh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</si>
  <si>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姓と名の間、スペース（1字）を入れる</t>
    <rPh sb="15" eb="16">
      <t>イ</t>
    </rPh>
    <phoneticPr fontId="2"/>
  </si>
  <si>
    <t>姓と名の間、スペース（１字）を入れる</t>
    <rPh sb="15" eb="16">
      <t>イ</t>
    </rPh>
    <phoneticPr fontId="2"/>
  </si>
  <si>
    <t>連絡通知等の送付先</t>
    <rPh sb="0" eb="2">
      <t>レンラク</t>
    </rPh>
    <rPh sb="2" eb="4">
      <t>ツウチ</t>
    </rPh>
    <rPh sb="4" eb="5">
      <t>トウ</t>
    </rPh>
    <rPh sb="6" eb="9">
      <t>ソウフサキ</t>
    </rPh>
    <phoneticPr fontId="2"/>
  </si>
  <si>
    <t>ごりんだいがく</t>
    <phoneticPr fontId="2"/>
  </si>
  <si>
    <t>第79回全日本大学対抗戦</t>
    <rPh sb="0" eb="1">
      <t>ダイ</t>
    </rPh>
    <rPh sb="3" eb="4">
      <t>カイ</t>
    </rPh>
    <rPh sb="4" eb="7">
      <t>ゼンニホン</t>
    </rPh>
    <rPh sb="7" eb="9">
      <t>ダイガク</t>
    </rPh>
    <rPh sb="9" eb="12">
      <t>タイコウセン</t>
    </rPh>
    <phoneticPr fontId="2"/>
  </si>
  <si>
    <t>　・　ふりがなは、姓と名の間にスペース(1字)入れる</t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</si>
  <si>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所属名で、学校関係者等の役職(教）・(職）も記入する</t>
    <rPh sb="3" eb="5">
      <t>ショゾク</t>
    </rPh>
    <rPh sb="5" eb="6">
      <t>メイ</t>
    </rPh>
    <rPh sb="8" eb="10">
      <t>ガッコウ</t>
    </rPh>
    <rPh sb="10" eb="13">
      <t>カンケイシャ</t>
    </rPh>
    <rPh sb="13" eb="14">
      <t>トウ</t>
    </rPh>
    <rPh sb="15" eb="17">
      <t>ヤクショク</t>
    </rPh>
    <rPh sb="18" eb="19">
      <t>キョウ</t>
    </rPh>
    <rPh sb="22" eb="23">
      <t>ショク</t>
    </rPh>
    <rPh sb="25" eb="27">
      <t>キニュウ</t>
    </rPh>
    <phoneticPr fontId="2"/>
  </si>
  <si>
    <t>　・　都道府県は、大学生は出身地を記載する</t>
    <rPh sb="3" eb="7">
      <t>トドウフケン</t>
    </rPh>
    <rPh sb="9" eb="12">
      <t>ダイガクセイ</t>
    </rPh>
    <rPh sb="13" eb="15">
      <t>シュッシン</t>
    </rPh>
    <rPh sb="15" eb="16">
      <t>チ</t>
    </rPh>
    <rPh sb="17" eb="19">
      <t>キサイ</t>
    </rPh>
    <phoneticPr fontId="2"/>
  </si>
  <si>
    <t>　・　登録番号は、半角で記入する。文字入力なので「0」から記入</t>
    <rPh sb="3" eb="5">
      <t>トウロク</t>
    </rPh>
    <rPh sb="5" eb="7">
      <t>バンゴウ</t>
    </rPh>
    <rPh sb="9" eb="11">
      <t>ハンカク</t>
    </rPh>
    <rPh sb="12" eb="14">
      <t>キニュウ</t>
    </rPh>
    <rPh sb="17" eb="19">
      <t>モジ</t>
    </rPh>
    <rPh sb="19" eb="21">
      <t>ニュウリョク</t>
    </rPh>
    <rPh sb="29" eb="31">
      <t>キニュウ</t>
    </rPh>
    <phoneticPr fontId="2"/>
  </si>
  <si>
    <t>　・　生年月日は、西暦で記入。</t>
    <rPh sb="3" eb="5">
      <t>セイネン</t>
    </rPh>
    <rPh sb="5" eb="7">
      <t>ガッピ</t>
    </rPh>
    <rPh sb="9" eb="11">
      <t>セイレキ</t>
    </rPh>
    <rPh sb="12" eb="14">
      <t>キニュウ</t>
    </rPh>
    <phoneticPr fontId="2"/>
  </si>
  <si>
    <t>　・　大会名は、簡略して記入(ｳｴｲﾄﾘﾌﾃｨﾃｨﾝｸﾞ等は省く）</t>
    <rPh sb="3" eb="6">
      <t>タイカイメイ</t>
    </rPh>
    <rPh sb="8" eb="10">
      <t>カンリャク</t>
    </rPh>
    <rPh sb="12" eb="14">
      <t>キニュウ</t>
    </rPh>
    <rPh sb="28" eb="29">
      <t>トウ</t>
    </rPh>
    <rPh sb="30" eb="31">
      <t>ハブ</t>
    </rPh>
    <phoneticPr fontId="2"/>
  </si>
  <si>
    <t>　・　記録欄は、ｽﾅｯﾁとｼﾞｬｰｸを入れるとﾄｰﾀﾙは計算される</t>
    <rPh sb="3" eb="5">
      <t>キロク</t>
    </rPh>
    <rPh sb="5" eb="6">
      <t>ラン</t>
    </rPh>
    <rPh sb="19" eb="20">
      <t>イ</t>
    </rPh>
    <rPh sb="28" eb="30">
      <t>ケイサン</t>
    </rPh>
    <phoneticPr fontId="2"/>
  </si>
  <si>
    <t>　・　大会期日は、出場した日を西暦から記入する</t>
    <rPh sb="3" eb="5">
      <t>タイカイ</t>
    </rPh>
    <rPh sb="5" eb="7">
      <t>キジツ</t>
    </rPh>
    <rPh sb="9" eb="11">
      <t>シュツジョウ</t>
    </rPh>
    <rPh sb="13" eb="14">
      <t>ヒ</t>
    </rPh>
    <rPh sb="15" eb="17">
      <t>セイレキ</t>
    </rPh>
    <rPh sb="19" eb="21">
      <t>キニュウ</t>
    </rPh>
    <phoneticPr fontId="2"/>
  </si>
  <si>
    <t>　・　現住所は、都道府県・市区町村までの記入</t>
    <rPh sb="3" eb="6">
      <t>ゲンジュウショ</t>
    </rPh>
    <rPh sb="8" eb="12">
      <t>トドウフケン</t>
    </rPh>
    <rPh sb="13" eb="17">
      <t>シクチョウソン</t>
    </rPh>
    <rPh sb="20" eb="22">
      <t>キニュウ</t>
    </rPh>
    <phoneticPr fontId="2"/>
  </si>
  <si>
    <t>都道府県を記入。学連は、全日本学生と記載する</t>
    <rPh sb="0" eb="4">
      <t>トドウフケン</t>
    </rPh>
    <rPh sb="5" eb="7">
      <t>キニュウ</t>
    </rPh>
    <rPh sb="8" eb="10">
      <t>ガクレン</t>
    </rPh>
    <rPh sb="12" eb="15">
      <t>ゼンニホン</t>
    </rPh>
    <rPh sb="15" eb="17">
      <t>ガクセイ</t>
    </rPh>
    <rPh sb="18" eb="20">
      <t>キサイ</t>
    </rPh>
    <phoneticPr fontId="2"/>
  </si>
  <si>
    <t>　(様式シートに直接入力しない。保護あり）</t>
    <rPh sb="2" eb="4">
      <t>ヨウシキ</t>
    </rPh>
    <rPh sb="8" eb="10">
      <t>チョクセツ</t>
    </rPh>
    <rPh sb="10" eb="12">
      <t>ニュウリョク</t>
    </rPh>
    <rPh sb="16" eb="18">
      <t>ホゴ</t>
    </rPh>
    <phoneticPr fontId="2"/>
  </si>
  <si>
    <t>直接入力しない。（人数×5,000円を自動計算表示される。）</t>
    <rPh sb="0" eb="2">
      <t>チョクセツ</t>
    </rPh>
    <rPh sb="2" eb="4">
      <t>ニュウリョク</t>
    </rPh>
    <rPh sb="9" eb="11">
      <t>ニンズウ</t>
    </rPh>
    <rPh sb="17" eb="18">
      <t>エン</t>
    </rPh>
    <rPh sb="19" eb="21">
      <t>ジドウ</t>
    </rPh>
    <rPh sb="21" eb="23">
      <t>ケイサン</t>
    </rPh>
    <rPh sb="23" eb="25">
      <t>ヒョウジ</t>
    </rPh>
    <phoneticPr fontId="2"/>
  </si>
  <si>
    <t>　・　男子様式を印刷し、会長印を捺印して郵送する</t>
    <rPh sb="3" eb="5">
      <t>ダンシ</t>
    </rPh>
    <rPh sb="5" eb="7">
      <t>ヨウシキ</t>
    </rPh>
    <rPh sb="8" eb="10">
      <t>インサツ</t>
    </rPh>
    <rPh sb="12" eb="15">
      <t>カイチョウイン</t>
    </rPh>
    <rPh sb="16" eb="18">
      <t>ナツイン</t>
    </rPh>
    <rPh sb="20" eb="22">
      <t>ユウソウ</t>
    </rPh>
    <phoneticPr fontId="2"/>
  </si>
  <si>
    <t>　・　メールにて、ブック全体をそのまま送信する。(会長印不要）</t>
    <rPh sb="12" eb="14">
      <t>ゼンタイ</t>
    </rPh>
    <rPh sb="19" eb="21">
      <t>ソウシン</t>
    </rPh>
    <rPh sb="25" eb="28">
      <t>カイチョウイン</t>
    </rPh>
    <rPh sb="28" eb="30">
      <t>フヨウ</t>
    </rPh>
    <phoneticPr fontId="2"/>
  </si>
  <si>
    <r>
      <t>３　提出方法　</t>
    </r>
    <r>
      <rPr>
        <b/>
        <sz val="9"/>
        <color theme="1"/>
        <rFont val="ＭＳ Ｐ明朝"/>
        <family val="1"/>
        <charset val="128"/>
      </rPr>
      <t>(要項の指定箇所に下記の通り送る）</t>
    </r>
    <rPh sb="2" eb="4">
      <t>テイシュツ</t>
    </rPh>
    <rPh sb="4" eb="6">
      <t>ホウホウ</t>
    </rPh>
    <rPh sb="8" eb="10">
      <t>ヨウコウ</t>
    </rPh>
    <rPh sb="11" eb="13">
      <t>シテイ</t>
    </rPh>
    <rPh sb="13" eb="15">
      <t>カショ</t>
    </rPh>
    <rPh sb="16" eb="18">
      <t>カキ</t>
    </rPh>
    <rPh sb="19" eb="20">
      <t>トオ</t>
    </rPh>
    <rPh sb="21" eb="22">
      <t>オク</t>
    </rPh>
    <phoneticPr fontId="2"/>
  </si>
  <si>
    <t>男子入力シートで記入したものが男子様式(1),(2）に反映される。</t>
    <rPh sb="0" eb="2">
      <t>ダンシ</t>
    </rPh>
    <rPh sb="2" eb="4">
      <t>ニュウリョク</t>
    </rPh>
    <rPh sb="8" eb="10">
      <t>キニュウ</t>
    </rPh>
    <rPh sb="15" eb="17">
      <t>ダンシ</t>
    </rPh>
    <rPh sb="17" eb="19">
      <t>ヨウシキ</t>
    </rPh>
    <rPh sb="27" eb="29">
      <t>ハンエイ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</si>
</sst>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7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.5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8"/>
      <color rgb="FF002060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188">
    <xf numFmtId="0" fontId="0" fillId="0" borderId="0" xfId="0">
      <alignment vertical="center"/>
    </xf>
    <xf numFmtId="0" fontId="0" fillId="0" borderId="0" xfId="1" applyFo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>
      <alignment vertical="center"/>
    </xf>
    <xf numFmtId="0" fontId="6" fillId="0" borderId="0" xfId="1" applyFont="1" applyAlignment="1">
      <alignment horizontal="left"/>
    </xf>
    <xf numFmtId="0" fontId="7" fillId="0" borderId="0" xfId="1" applyFont="1">
      <alignment vertical="center"/>
    </xf>
    <xf numFmtId="0" fontId="9" fillId="0" borderId="0" xfId="1" applyFont="1" applyAlignment="1">
      <alignment horizontal="center"/>
    </xf>
    <xf numFmtId="0" fontId="10" fillId="0" borderId="0" xfId="1" applyFont="1" applyAlignment="1"/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 vertical="top" wrapText="1"/>
    </xf>
    <xf numFmtId="0" fontId="3" fillId="0" borderId="14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quotePrefix="1" applyFont="1" applyAlignment="1">
      <alignment horizontal="right" vertical="center"/>
    </xf>
    <xf numFmtId="0" fontId="4" fillId="0" borderId="3" xfId="1" applyFont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top" wrapText="1"/>
    </xf>
    <xf numFmtId="0" fontId="9" fillId="0" borderId="0" xfId="1" applyFont="1" applyAlignment="1">
      <alignment horizontal="left"/>
    </xf>
    <xf numFmtId="14" fontId="3" fillId="0" borderId="15" xfId="1" applyNumberFormat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14" fontId="3" fillId="0" borderId="5" xfId="1" applyNumberFormat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176" fontId="16" fillId="0" borderId="0" xfId="1" applyNumberFormat="1" applyFont="1" applyBorder="1" applyAlignment="1">
      <alignment vertical="center" shrinkToFit="1"/>
    </xf>
    <xf numFmtId="38" fontId="3" fillId="0" borderId="3" xfId="2" applyFont="1" applyBorder="1" applyAlignment="1">
      <alignment vertical="center" shrinkToFit="1"/>
    </xf>
    <xf numFmtId="38" fontId="3" fillId="0" borderId="1" xfId="3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3" fillId="0" borderId="0" xfId="1" applyFont="1" applyAlignment="1">
      <alignment vertical="top" wrapText="1"/>
    </xf>
    <xf numFmtId="0" fontId="8" fillId="0" borderId="13" xfId="1" applyFont="1" applyBorder="1" applyAlignment="1">
      <alignment horizontal="left" vertical="center" shrinkToFit="1"/>
    </xf>
    <xf numFmtId="0" fontId="3" fillId="0" borderId="11" xfId="1" applyFont="1" applyBorder="1" applyAlignment="1">
      <alignment horizontal="left" vertical="center" shrinkToFit="1"/>
    </xf>
    <xf numFmtId="0" fontId="8" fillId="0" borderId="13" xfId="1" applyFont="1" applyBorder="1" applyAlignment="1">
      <alignment vertical="center" shrinkToFit="1"/>
    </xf>
    <xf numFmtId="0" fontId="3" fillId="0" borderId="11" xfId="1" applyFont="1" applyBorder="1" applyAlignment="1">
      <alignment vertical="center" shrinkToFit="1"/>
    </xf>
    <xf numFmtId="0" fontId="3" fillId="0" borderId="0" xfId="1" applyFont="1" applyBorder="1" applyAlignment="1">
      <alignment vertical="center"/>
    </xf>
    <xf numFmtId="0" fontId="0" fillId="0" borderId="9" xfId="1" applyFont="1" applyBorder="1" applyAlignment="1">
      <alignment horizontal="center" vertical="center" shrinkToFit="1"/>
    </xf>
    <xf numFmtId="0" fontId="18" fillId="0" borderId="12" xfId="1" applyFont="1" applyBorder="1">
      <alignment vertical="center"/>
    </xf>
    <xf numFmtId="0" fontId="14" fillId="2" borderId="8" xfId="0" applyFont="1" applyFill="1" applyBorder="1">
      <alignment vertical="center"/>
    </xf>
    <xf numFmtId="0" fontId="14" fillId="0" borderId="2" xfId="0" applyFont="1" applyBorder="1">
      <alignment vertical="center"/>
    </xf>
    <xf numFmtId="0" fontId="14" fillId="0" borderId="1" xfId="0" applyFont="1" applyBorder="1" applyAlignment="1">
      <alignment vertical="center" shrinkToFit="1"/>
    </xf>
    <xf numFmtId="0" fontId="14" fillId="0" borderId="1" xfId="0" applyNumberFormat="1" applyFont="1" applyBorder="1" applyAlignment="1">
      <alignment vertical="center" shrinkToFit="1"/>
    </xf>
    <xf numFmtId="38" fontId="14" fillId="0" borderId="1" xfId="3" applyFont="1" applyBorder="1" applyAlignment="1">
      <alignment vertical="center" shrinkToFit="1"/>
    </xf>
    <xf numFmtId="0" fontId="14" fillId="2" borderId="8" xfId="0" applyFont="1" applyFill="1" applyBorder="1" applyAlignment="1">
      <alignment horizontal="center" vertical="center"/>
    </xf>
    <xf numFmtId="0" fontId="14" fillId="2" borderId="2" xfId="0" applyFont="1" applyFill="1" applyBorder="1">
      <alignment vertical="center"/>
    </xf>
    <xf numFmtId="0" fontId="14" fillId="3" borderId="8" xfId="0" applyFont="1" applyFill="1" applyBorder="1" applyAlignment="1">
      <alignment horizontal="center" vertical="center"/>
    </xf>
    <xf numFmtId="14" fontId="14" fillId="3" borderId="8" xfId="0" applyNumberFormat="1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right" vertical="center"/>
    </xf>
    <xf numFmtId="0" fontId="14" fillId="0" borderId="1" xfId="0" applyFont="1" applyBorder="1" applyAlignment="1" applyProtection="1">
      <alignment vertical="center" shrinkToFit="1"/>
      <protection locked="0"/>
    </xf>
    <xf numFmtId="0" fontId="14" fillId="0" borderId="1" xfId="0" applyNumberFormat="1" applyFont="1" applyBorder="1" applyAlignment="1" applyProtection="1">
      <alignment vertical="center" shrinkToFit="1"/>
      <protection locked="0"/>
    </xf>
    <xf numFmtId="176" fontId="14" fillId="0" borderId="1" xfId="3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right" vertical="center"/>
      <protection locked="0"/>
    </xf>
    <xf numFmtId="0" fontId="0" fillId="4" borderId="4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38" fontId="3" fillId="4" borderId="2" xfId="2" applyFont="1" applyFill="1" applyBorder="1" applyAlignment="1">
      <alignment vertical="center" shrinkToFit="1"/>
    </xf>
    <xf numFmtId="38" fontId="3" fillId="4" borderId="2" xfId="3" applyFont="1" applyFill="1" applyBorder="1" applyAlignment="1">
      <alignment vertical="center"/>
    </xf>
    <xf numFmtId="0" fontId="14" fillId="2" borderId="11" xfId="0" applyFont="1" applyFill="1" applyBorder="1">
      <alignment vertical="center"/>
    </xf>
    <xf numFmtId="0" fontId="14" fillId="0" borderId="11" xfId="0" applyFont="1" applyBorder="1" applyAlignment="1" applyProtection="1">
      <alignment horizontal="right" vertical="center"/>
      <protection locked="0"/>
    </xf>
    <xf numFmtId="0" fontId="14" fillId="2" borderId="21" xfId="0" applyFont="1" applyFill="1" applyBorder="1">
      <alignment vertical="center"/>
    </xf>
    <xf numFmtId="0" fontId="14" fillId="0" borderId="21" xfId="0" applyFont="1" applyBorder="1" applyAlignment="1" applyProtection="1">
      <alignment horizontal="right" vertical="center"/>
      <protection locked="0"/>
    </xf>
    <xf numFmtId="14" fontId="3" fillId="0" borderId="5" xfId="1" applyNumberFormat="1" applyFont="1" applyBorder="1" applyAlignment="1">
      <alignment vertical="center"/>
    </xf>
    <xf numFmtId="14" fontId="3" fillId="0" borderId="10" xfId="1" applyNumberFormat="1" applyFont="1" applyBorder="1" applyAlignment="1">
      <alignment vertical="center"/>
    </xf>
    <xf numFmtId="0" fontId="3" fillId="4" borderId="8" xfId="1" applyFont="1" applyFill="1" applyBorder="1" applyAlignment="1">
      <alignment horizontal="center" vertical="center" shrinkToFit="1"/>
    </xf>
    <xf numFmtId="0" fontId="3" fillId="4" borderId="8" xfId="1" applyFont="1" applyFill="1" applyBorder="1" applyAlignment="1">
      <alignment horizontal="center" vertical="center" wrapText="1"/>
    </xf>
    <xf numFmtId="49" fontId="14" fillId="3" borderId="8" xfId="0" applyNumberFormat="1" applyFont="1" applyFill="1" applyBorder="1" applyAlignment="1">
      <alignment horizontal="center" vertical="center"/>
    </xf>
    <xf numFmtId="14" fontId="3" fillId="0" borderId="13" xfId="1" applyNumberFormat="1" applyFont="1" applyBorder="1" applyAlignment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21" xfId="0" applyFont="1" applyFill="1" applyBorder="1" applyAlignment="1" applyProtection="1">
      <alignment horizontal="center" vertical="center"/>
    </xf>
    <xf numFmtId="0" fontId="14" fillId="0" borderId="11" xfId="0" applyFont="1" applyFill="1" applyBorder="1" applyAlignment="1" applyProtection="1">
      <alignment horizontal="center" vertical="center"/>
    </xf>
    <xf numFmtId="0" fontId="23" fillId="5" borderId="0" xfId="0" applyFont="1" applyFill="1">
      <alignment vertical="center"/>
    </xf>
    <xf numFmtId="0" fontId="21" fillId="5" borderId="0" xfId="0" applyFont="1" applyFill="1">
      <alignment vertical="center"/>
    </xf>
    <xf numFmtId="0" fontId="14" fillId="5" borderId="0" xfId="0" applyFont="1" applyFill="1">
      <alignment vertical="center"/>
    </xf>
    <xf numFmtId="0" fontId="19" fillId="5" borderId="0" xfId="0" applyFont="1" applyFill="1">
      <alignment vertical="center"/>
    </xf>
    <xf numFmtId="0" fontId="20" fillId="5" borderId="0" xfId="0" applyFont="1" applyFill="1">
      <alignment vertical="center"/>
    </xf>
    <xf numFmtId="0" fontId="14" fillId="5" borderId="0" xfId="0" applyFont="1" applyFill="1" applyAlignment="1">
      <alignment horizontal="left" vertical="center" indent="1"/>
    </xf>
    <xf numFmtId="0" fontId="14" fillId="5" borderId="0" xfId="0" applyFont="1" applyFill="1" applyBorder="1">
      <alignment vertical="center"/>
    </xf>
    <xf numFmtId="176" fontId="14" fillId="5" borderId="0" xfId="3" applyNumberFormat="1" applyFont="1" applyFill="1" applyBorder="1" applyAlignment="1">
      <alignment vertical="center" shrinkToFit="1"/>
    </xf>
    <xf numFmtId="0" fontId="20" fillId="5" borderId="0" xfId="0" applyFont="1" applyFill="1" applyAlignment="1">
      <alignment horizontal="right" vertical="center"/>
    </xf>
    <xf numFmtId="176" fontId="14" fillId="5" borderId="0" xfId="3" applyNumberFormat="1" applyFont="1" applyFill="1">
      <alignment vertical="center"/>
    </xf>
    <xf numFmtId="0" fontId="14" fillId="3" borderId="8" xfId="0" applyFont="1" applyFill="1" applyBorder="1" applyAlignment="1">
      <alignment horizontal="center" vertical="center" shrinkToFit="1"/>
    </xf>
    <xf numFmtId="0" fontId="14" fillId="0" borderId="8" xfId="0" applyFont="1" applyBorder="1" applyAlignment="1" applyProtection="1">
      <alignment vertical="center" shrinkToFit="1"/>
      <protection locked="0"/>
    </xf>
    <xf numFmtId="0" fontId="14" fillId="0" borderId="21" xfId="0" applyFont="1" applyBorder="1" applyAlignment="1" applyProtection="1">
      <alignment vertical="center" shrinkToFit="1"/>
      <protection locked="0"/>
    </xf>
    <xf numFmtId="0" fontId="14" fillId="0" borderId="11" xfId="0" applyFont="1" applyBorder="1" applyAlignment="1" applyProtection="1">
      <alignment vertical="center" shrinkToFit="1"/>
      <protection locked="0"/>
    </xf>
    <xf numFmtId="0" fontId="14" fillId="6" borderId="14" xfId="0" applyFont="1" applyFill="1" applyBorder="1">
      <alignment vertical="center"/>
    </xf>
    <xf numFmtId="0" fontId="24" fillId="6" borderId="22" xfId="0" applyFont="1" applyFill="1" applyBorder="1">
      <alignment vertical="center"/>
    </xf>
    <xf numFmtId="0" fontId="25" fillId="6" borderId="22" xfId="0" applyFont="1" applyFill="1" applyBorder="1">
      <alignment vertical="center"/>
    </xf>
    <xf numFmtId="0" fontId="24" fillId="6" borderId="9" xfId="0" applyFont="1" applyFill="1" applyBorder="1">
      <alignment vertical="center"/>
    </xf>
    <xf numFmtId="0" fontId="14" fillId="6" borderId="10" xfId="0" applyFont="1" applyFill="1" applyBorder="1">
      <alignment vertical="center"/>
    </xf>
    <xf numFmtId="0" fontId="20" fillId="6" borderId="8" xfId="0" applyFont="1" applyFill="1" applyBorder="1">
      <alignment vertical="center"/>
    </xf>
    <xf numFmtId="0" fontId="14" fillId="5" borderId="2" xfId="0" applyFont="1" applyFill="1" applyBorder="1">
      <alignment vertical="center"/>
    </xf>
    <xf numFmtId="0" fontId="14" fillId="0" borderId="11" xfId="0" applyFont="1" applyFill="1" applyBorder="1">
      <alignment vertical="center"/>
    </xf>
    <xf numFmtId="49" fontId="14" fillId="0" borderId="8" xfId="0" applyNumberFormat="1" applyFont="1" applyBorder="1" applyAlignment="1" applyProtection="1">
      <alignment horizontal="center" vertical="center" shrinkToFit="1"/>
      <protection locked="0"/>
    </xf>
    <xf numFmtId="14" fontId="14" fillId="0" borderId="8" xfId="0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center" vertical="center" shrinkToFit="1"/>
      <protection locked="0"/>
    </xf>
    <xf numFmtId="49" fontId="14" fillId="0" borderId="21" xfId="0" applyNumberFormat="1" applyFont="1" applyBorder="1" applyAlignment="1" applyProtection="1">
      <alignment horizontal="center" vertical="center" shrinkToFit="1"/>
      <protection locked="0"/>
    </xf>
    <xf numFmtId="0" fontId="14" fillId="0" borderId="21" xfId="0" applyFont="1" applyBorder="1" applyAlignment="1" applyProtection="1">
      <alignment horizontal="center" vertical="center" shrinkToFit="1"/>
      <protection locked="0"/>
    </xf>
    <xf numFmtId="49" fontId="14" fillId="0" borderId="11" xfId="0" applyNumberFormat="1" applyFont="1" applyBorder="1" applyAlignment="1" applyProtection="1">
      <alignment horizontal="center" vertical="center" shrinkToFit="1"/>
      <protection locked="0"/>
    </xf>
    <xf numFmtId="0" fontId="14" fillId="0" borderId="11" xfId="0" applyFont="1" applyBorder="1" applyAlignment="1" applyProtection="1">
      <alignment horizontal="center" vertical="center" shrinkToFit="1"/>
      <protection locked="0"/>
    </xf>
    <xf numFmtId="176" fontId="14" fillId="0" borderId="1" xfId="3" applyNumberFormat="1" applyFont="1" applyBorder="1" applyAlignment="1">
      <alignment horizontal="center" vertical="center"/>
    </xf>
    <xf numFmtId="176" fontId="14" fillId="0" borderId="2" xfId="3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2" fillId="0" borderId="1" xfId="4" applyBorder="1" applyAlignment="1">
      <alignment horizontal="center" vertical="center"/>
    </xf>
    <xf numFmtId="0" fontId="22" fillId="0" borderId="2" xfId="4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 shrinkToFit="1"/>
    </xf>
    <xf numFmtId="0" fontId="4" fillId="4" borderId="11" xfId="1" applyFont="1" applyFill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shrinkToFit="1"/>
    </xf>
    <xf numFmtId="0" fontId="4" fillId="0" borderId="5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0" xfId="1" applyFont="1" applyBorder="1" applyAlignment="1">
      <alignment horizontal="center" vertical="center" shrinkToFit="1"/>
    </xf>
    <xf numFmtId="0" fontId="4" fillId="4" borderId="8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3" fillId="4" borderId="8" xfId="1" applyFont="1" applyFill="1" applyBorder="1" applyAlignment="1">
      <alignment horizontal="center" vertical="center" shrinkToFit="1"/>
    </xf>
    <xf numFmtId="0" fontId="14" fillId="4" borderId="8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0" fontId="3" fillId="4" borderId="2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/>
    </xf>
    <xf numFmtId="0" fontId="3" fillId="4" borderId="7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19" xfId="1" applyFont="1" applyBorder="1" applyAlignment="1">
      <alignment vertical="center" shrinkToFit="1"/>
    </xf>
    <xf numFmtId="0" fontId="3" fillId="0" borderId="20" xfId="1" applyFont="1" applyBorder="1" applyAlignment="1">
      <alignment vertical="center" shrinkToFit="1"/>
    </xf>
    <xf numFmtId="0" fontId="14" fillId="0" borderId="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17" xfId="1" applyFont="1" applyBorder="1" applyAlignment="1">
      <alignment horizontal="left" vertical="center" shrinkToFit="1"/>
    </xf>
    <xf numFmtId="0" fontId="8" fillId="0" borderId="18" xfId="1" applyFont="1" applyBorder="1" applyAlignment="1">
      <alignment horizontal="left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9" fillId="0" borderId="4" xfId="1" quotePrefix="1" applyFont="1" applyBorder="1" applyAlignment="1">
      <alignment horizontal="right" vertical="center"/>
    </xf>
    <xf numFmtId="0" fontId="9" fillId="0" borderId="9" xfId="1" quotePrefix="1" applyFont="1" applyBorder="1" applyAlignment="1">
      <alignment horizontal="right" vertical="center"/>
    </xf>
    <xf numFmtId="0" fontId="3" fillId="0" borderId="19" xfId="1" applyFont="1" applyBorder="1" applyAlignment="1">
      <alignment horizontal="left" vertical="center" shrinkToFit="1"/>
    </xf>
    <xf numFmtId="0" fontId="3" fillId="0" borderId="20" xfId="1" applyFont="1" applyBorder="1" applyAlignment="1">
      <alignment horizontal="left" vertical="center" shrinkToFit="1"/>
    </xf>
    <xf numFmtId="0" fontId="8" fillId="0" borderId="17" xfId="1" applyFont="1" applyBorder="1" applyAlignment="1">
      <alignment vertical="center" shrinkToFit="1"/>
    </xf>
    <xf numFmtId="0" fontId="8" fillId="0" borderId="18" xfId="1" applyFont="1" applyBorder="1" applyAlignment="1">
      <alignment vertical="center" shrinkToFit="1"/>
    </xf>
    <xf numFmtId="0" fontId="17" fillId="0" borderId="8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/>
    </xf>
    <xf numFmtId="0" fontId="0" fillId="0" borderId="1" xfId="1" applyFont="1" applyBorder="1" applyAlignment="1">
      <alignment horizontal="right" vertical="center"/>
    </xf>
    <xf numFmtId="0" fontId="0" fillId="0" borderId="3" xfId="1" applyFont="1" applyBorder="1" applyAlignment="1">
      <alignment horizontal="right" vertical="center"/>
    </xf>
    <xf numFmtId="0" fontId="10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" wrapText="1"/>
    </xf>
    <xf numFmtId="0" fontId="3" fillId="4" borderId="3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38" fontId="3" fillId="4" borderId="1" xfId="2" applyFont="1" applyFill="1" applyBorder="1" applyAlignment="1">
      <alignment horizontal="right" vertical="center" shrinkToFit="1"/>
    </xf>
    <xf numFmtId="38" fontId="3" fillId="4" borderId="3" xfId="2" applyFont="1" applyFill="1" applyBorder="1" applyAlignment="1">
      <alignment horizontal="right" vertical="center" shrinkToFit="1"/>
    </xf>
    <xf numFmtId="176" fontId="10" fillId="0" borderId="12" xfId="1" applyNumberFormat="1" applyFont="1" applyBorder="1" applyAlignment="1">
      <alignment horizontal="distributed" shrinkToFit="1"/>
    </xf>
    <xf numFmtId="0" fontId="14" fillId="0" borderId="8" xfId="1" applyFont="1" applyBorder="1" applyAlignment="1">
      <alignment horizontal="center" vertical="center" shrinkToFit="1"/>
    </xf>
    <xf numFmtId="38" fontId="14" fillId="0" borderId="1" xfId="3" applyFont="1" applyBorder="1" applyAlignment="1" applyProtection="1">
      <alignment vertical="center" shrinkToFit="1"/>
    </xf>
    <xf numFmtId="0" fontId="26" fillId="6" borderId="22" xfId="0" applyFont="1" applyFill="1" applyBorder="1">
      <alignment vertical="center"/>
    </xf>
  </cellXfs>
  <cellStyles count="5">
    <cellStyle name="ハイパーリンク" xfId="4" builtinId="8"/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wxyz@&#65381;&#65381;&#65381;.&#65381;&#65381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1E459-636E-4EC8-80BD-5961B69395CC}">
  <sheetPr>
    <tabColor rgb="FF00B0F0"/>
  </sheetPr>
  <dimension ref="A1:Y48"/>
  <sheetViews>
    <sheetView tabSelected="1" topLeftCell="B1" zoomScaleNormal="100" workbookViewId="0">
      <selection activeCell="C13" sqref="C13"/>
    </sheetView>
  </sheetViews>
  <sheetFormatPr defaultColWidth="8.625" defaultRowHeight="19.5" customHeight="1" x14ac:dyDescent="0.4"/>
  <cols>
    <col min="1" max="1" width="5.625" style="16" hidden="1" customWidth="1"/>
    <col min="2" max="2" width="12.375" style="16" customWidth="1"/>
    <col min="3" max="3" width="32" style="16" customWidth="1"/>
    <col min="4" max="4" width="4.625" style="16" customWidth="1"/>
    <col min="5" max="5" width="8.625" style="16"/>
    <col min="6" max="6" width="14.875" style="16" customWidth="1"/>
    <col min="7" max="7" width="19.5" style="16" customWidth="1"/>
    <col min="8" max="8" width="24.375" style="16" customWidth="1"/>
    <col min="9" max="9" width="24.25" style="16" customWidth="1"/>
    <col min="10" max="10" width="10.875" style="16" customWidth="1"/>
    <col min="11" max="11" width="12.75" style="16" customWidth="1"/>
    <col min="12" max="12" width="14.5" style="16" customWidth="1"/>
    <col min="13" max="13" width="21.375" style="16" customWidth="1"/>
    <col min="14" max="14" width="13.25" style="16" customWidth="1"/>
    <col min="15" max="16" width="8.625" style="16"/>
    <col min="17" max="17" width="9" style="16" customWidth="1"/>
    <col min="18" max="18" width="19.75" style="16" customWidth="1"/>
    <col min="19" max="16384" width="8.625" style="16"/>
  </cols>
  <sheetData>
    <row r="1" spans="2:25" ht="32.25" customHeight="1" x14ac:dyDescent="0.4">
      <c r="B1" s="74" t="s">
        <v>75</v>
      </c>
      <c r="C1" s="75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</row>
    <row r="2" spans="2:25" ht="9.75" customHeight="1" x14ac:dyDescent="0.4">
      <c r="B2" s="77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</row>
    <row r="3" spans="2:25" ht="24.75" customHeight="1" x14ac:dyDescent="0.4">
      <c r="B3" s="78" t="s">
        <v>67</v>
      </c>
      <c r="C3" s="76"/>
      <c r="D3" s="76"/>
      <c r="E3" s="76"/>
      <c r="F3" s="76"/>
      <c r="G3" s="76"/>
      <c r="H3" s="76"/>
      <c r="I3" s="76" t="s">
        <v>73</v>
      </c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</row>
    <row r="4" spans="2:25" ht="19.5" customHeight="1" x14ac:dyDescent="0.4">
      <c r="B4" s="41" t="s">
        <v>18</v>
      </c>
      <c r="C4" s="51"/>
      <c r="D4" s="42"/>
      <c r="E4" s="79" t="s">
        <v>116</v>
      </c>
      <c r="F4" s="76"/>
      <c r="G4" s="76"/>
      <c r="H4" s="76"/>
      <c r="I4" s="41" t="s">
        <v>18</v>
      </c>
      <c r="J4" s="43" t="s">
        <v>81</v>
      </c>
      <c r="K4" s="42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</row>
    <row r="5" spans="2:25" ht="19.5" customHeight="1" x14ac:dyDescent="0.4">
      <c r="B5" s="41" t="s">
        <v>36</v>
      </c>
      <c r="C5" s="51"/>
      <c r="D5" s="42"/>
      <c r="E5" s="79" t="s">
        <v>102</v>
      </c>
      <c r="F5" s="76"/>
      <c r="G5" s="76"/>
      <c r="H5" s="76"/>
      <c r="I5" s="41" t="s">
        <v>36</v>
      </c>
      <c r="J5" s="43" t="s">
        <v>82</v>
      </c>
      <c r="K5" s="42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</row>
    <row r="6" spans="2:25" ht="19.5" customHeight="1" x14ac:dyDescent="0.4">
      <c r="B6" s="41" t="s">
        <v>19</v>
      </c>
      <c r="C6" s="51"/>
      <c r="D6" s="42"/>
      <c r="E6" s="79" t="s">
        <v>103</v>
      </c>
      <c r="F6" s="76"/>
      <c r="G6" s="76"/>
      <c r="H6" s="76"/>
      <c r="I6" s="41" t="s">
        <v>19</v>
      </c>
      <c r="J6" s="43" t="s">
        <v>83</v>
      </c>
      <c r="K6" s="42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</row>
    <row r="7" spans="2:25" ht="19.5" customHeight="1" x14ac:dyDescent="0.4">
      <c r="B7" s="41" t="s">
        <v>66</v>
      </c>
      <c r="C7" s="52"/>
      <c r="D7" s="42"/>
      <c r="E7" s="79" t="s">
        <v>60</v>
      </c>
      <c r="F7" s="76"/>
      <c r="G7" s="76"/>
      <c r="H7" s="76"/>
      <c r="I7" s="41" t="s">
        <v>66</v>
      </c>
      <c r="J7" s="44" t="s">
        <v>84</v>
      </c>
      <c r="K7" s="42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</row>
    <row r="8" spans="2:25" ht="19.5" customHeight="1" x14ac:dyDescent="0.4">
      <c r="B8" s="41" t="s">
        <v>74</v>
      </c>
      <c r="C8" s="51"/>
      <c r="D8" s="42"/>
      <c r="E8" s="79" t="s">
        <v>104</v>
      </c>
      <c r="F8" s="76"/>
      <c r="G8" s="76"/>
      <c r="H8" s="76"/>
      <c r="I8" s="41" t="s">
        <v>20</v>
      </c>
      <c r="J8" s="105" t="s">
        <v>72</v>
      </c>
      <c r="K8" s="10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</row>
    <row r="9" spans="2:25" ht="19.5" customHeight="1" x14ac:dyDescent="0.4">
      <c r="B9" s="41" t="s">
        <v>21</v>
      </c>
      <c r="C9" s="51"/>
      <c r="D9" s="94"/>
      <c r="E9" s="79" t="s">
        <v>61</v>
      </c>
      <c r="F9" s="76"/>
      <c r="G9" s="76"/>
      <c r="H9" s="76"/>
      <c r="I9" s="41" t="s">
        <v>21</v>
      </c>
      <c r="J9" s="43" t="s">
        <v>85</v>
      </c>
      <c r="K9" s="42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</row>
    <row r="10" spans="2:25" ht="19.5" customHeight="1" x14ac:dyDescent="0.4">
      <c r="B10" s="41" t="s">
        <v>22</v>
      </c>
      <c r="C10" s="51"/>
      <c r="D10" s="42"/>
      <c r="E10" s="79" t="s">
        <v>59</v>
      </c>
      <c r="F10" s="76"/>
      <c r="G10" s="76"/>
      <c r="H10" s="76"/>
      <c r="I10" s="41" t="s">
        <v>22</v>
      </c>
      <c r="J10" s="43" t="s">
        <v>86</v>
      </c>
      <c r="K10" s="42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</row>
    <row r="11" spans="2:25" ht="19.5" customHeight="1" x14ac:dyDescent="0.4">
      <c r="B11" s="41" t="s">
        <v>53</v>
      </c>
      <c r="C11" s="51"/>
      <c r="D11" s="42"/>
      <c r="E11" s="79" t="s">
        <v>62</v>
      </c>
      <c r="F11" s="76"/>
      <c r="G11" s="76"/>
      <c r="H11" s="76"/>
      <c r="I11" s="41" t="s">
        <v>53</v>
      </c>
      <c r="J11" s="107" t="s">
        <v>87</v>
      </c>
      <c r="K11" s="108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</row>
    <row r="12" spans="2:25" ht="19.5" customHeight="1" x14ac:dyDescent="0.4">
      <c r="B12" s="41" t="s">
        <v>44</v>
      </c>
      <c r="C12" s="51"/>
      <c r="D12" s="47" t="s">
        <v>45</v>
      </c>
      <c r="E12" s="79" t="s">
        <v>64</v>
      </c>
      <c r="F12" s="76"/>
      <c r="G12" s="76"/>
      <c r="H12" s="76"/>
      <c r="I12" s="41" t="s">
        <v>44</v>
      </c>
      <c r="J12" s="43">
        <v>2</v>
      </c>
      <c r="K12" s="47" t="s">
        <v>45</v>
      </c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</row>
    <row r="13" spans="2:25" ht="19.5" customHeight="1" x14ac:dyDescent="0.4">
      <c r="B13" s="41" t="s">
        <v>41</v>
      </c>
      <c r="C13" s="186" t="str">
        <f>IF(C12="","",C12*5000)</f>
        <v/>
      </c>
      <c r="D13" s="47" t="s">
        <v>42</v>
      </c>
      <c r="E13" s="79" t="s">
        <v>118</v>
      </c>
      <c r="F13" s="76"/>
      <c r="G13" s="76"/>
      <c r="H13" s="76"/>
      <c r="I13" s="41" t="s">
        <v>41</v>
      </c>
      <c r="J13" s="45">
        <f>IF(J12="","",J12*5000)</f>
        <v>10000</v>
      </c>
      <c r="K13" s="47" t="s">
        <v>42</v>
      </c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</row>
    <row r="14" spans="2:25" ht="19.5" customHeight="1" x14ac:dyDescent="0.4">
      <c r="B14" s="41" t="s">
        <v>46</v>
      </c>
      <c r="C14" s="53"/>
      <c r="D14" s="42"/>
      <c r="E14" s="79" t="s">
        <v>63</v>
      </c>
      <c r="F14" s="76"/>
      <c r="G14" s="76"/>
      <c r="H14" s="76"/>
      <c r="I14" s="41" t="s">
        <v>46</v>
      </c>
      <c r="J14" s="103">
        <v>43941</v>
      </c>
      <c r="K14" s="104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</row>
    <row r="15" spans="2:25" ht="19.5" customHeight="1" x14ac:dyDescent="0.4">
      <c r="B15" s="41" t="s">
        <v>37</v>
      </c>
      <c r="C15" s="51"/>
      <c r="D15" s="42"/>
      <c r="E15" s="79" t="s">
        <v>58</v>
      </c>
      <c r="F15" s="76"/>
      <c r="G15" s="76"/>
      <c r="H15" s="76"/>
      <c r="I15" s="41" t="s">
        <v>37</v>
      </c>
      <c r="J15" s="43" t="s">
        <v>88</v>
      </c>
      <c r="K15" s="42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</row>
    <row r="16" spans="2:25" ht="19.5" customHeight="1" x14ac:dyDescent="0.4">
      <c r="B16" s="80"/>
      <c r="C16" s="81"/>
      <c r="D16" s="80"/>
      <c r="E16" s="79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</row>
    <row r="17" spans="1:25" ht="19.5" customHeight="1" x14ac:dyDescent="0.4">
      <c r="B17" s="76"/>
      <c r="C17" s="82" t="s">
        <v>68</v>
      </c>
      <c r="D17" s="83"/>
      <c r="E17" s="76" t="s">
        <v>70</v>
      </c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</row>
    <row r="18" spans="1:25" ht="19.5" customHeight="1" x14ac:dyDescent="0.4">
      <c r="A18" s="17" t="s">
        <v>34</v>
      </c>
      <c r="B18" s="93" t="s">
        <v>95</v>
      </c>
      <c r="C18" s="95"/>
      <c r="D18" s="46" t="s">
        <v>65</v>
      </c>
      <c r="E18" s="46" t="s">
        <v>23</v>
      </c>
      <c r="F18" s="46" t="s">
        <v>35</v>
      </c>
      <c r="G18" s="46" t="s">
        <v>24</v>
      </c>
      <c r="H18" s="46" t="s">
        <v>25</v>
      </c>
      <c r="I18" s="46" t="s">
        <v>24</v>
      </c>
      <c r="J18" s="46" t="s">
        <v>26</v>
      </c>
      <c r="K18" s="46" t="s">
        <v>93</v>
      </c>
      <c r="L18" s="46" t="s">
        <v>27</v>
      </c>
      <c r="M18" s="46" t="s">
        <v>28</v>
      </c>
      <c r="N18" s="46" t="s">
        <v>29</v>
      </c>
      <c r="O18" s="46" t="s">
        <v>30</v>
      </c>
      <c r="P18" s="46" t="s">
        <v>31</v>
      </c>
      <c r="Q18" s="46" t="s">
        <v>32</v>
      </c>
      <c r="R18" s="46" t="s">
        <v>33</v>
      </c>
      <c r="S18" s="76"/>
      <c r="T18" s="76"/>
      <c r="U18" s="76"/>
      <c r="V18" s="76"/>
      <c r="W18" s="76"/>
      <c r="X18" s="76"/>
      <c r="Y18" s="76"/>
    </row>
    <row r="19" spans="1:25" ht="19.5" customHeight="1" x14ac:dyDescent="0.4">
      <c r="A19" s="17"/>
      <c r="B19" s="187" t="s">
        <v>122</v>
      </c>
      <c r="C19" s="88"/>
      <c r="D19" s="48" t="s">
        <v>69</v>
      </c>
      <c r="E19" s="50">
        <v>67</v>
      </c>
      <c r="F19" s="48" t="s">
        <v>77</v>
      </c>
      <c r="G19" s="48" t="s">
        <v>78</v>
      </c>
      <c r="H19" s="48" t="s">
        <v>79</v>
      </c>
      <c r="I19" s="48" t="s">
        <v>105</v>
      </c>
      <c r="J19" s="48" t="s">
        <v>80</v>
      </c>
      <c r="K19" s="69" t="s">
        <v>94</v>
      </c>
      <c r="L19" s="49">
        <v>36809</v>
      </c>
      <c r="M19" s="84" t="s">
        <v>106</v>
      </c>
      <c r="N19" s="49">
        <v>43784</v>
      </c>
      <c r="O19" s="48">
        <v>120</v>
      </c>
      <c r="P19" s="48">
        <v>159</v>
      </c>
      <c r="Q19" s="48">
        <f>IF(O19="","",O19+P19)</f>
        <v>279</v>
      </c>
      <c r="R19" s="48" t="s">
        <v>71</v>
      </c>
      <c r="S19" s="76"/>
      <c r="T19" s="76"/>
      <c r="U19" s="76"/>
      <c r="V19" s="76"/>
      <c r="W19" s="76"/>
      <c r="X19" s="76"/>
      <c r="Y19" s="76"/>
    </row>
    <row r="20" spans="1:25" ht="19.5" customHeight="1" x14ac:dyDescent="0.4">
      <c r="A20" s="17">
        <v>55</v>
      </c>
      <c r="B20" s="187" t="s">
        <v>117</v>
      </c>
      <c r="C20" s="88"/>
      <c r="D20" s="41">
        <v>1</v>
      </c>
      <c r="E20" s="54"/>
      <c r="F20" s="85"/>
      <c r="G20" s="85"/>
      <c r="H20" s="85"/>
      <c r="I20" s="85"/>
      <c r="J20" s="85"/>
      <c r="K20" s="96"/>
      <c r="L20" s="97"/>
      <c r="M20" s="85"/>
      <c r="N20" s="97"/>
      <c r="O20" s="98"/>
      <c r="P20" s="98"/>
      <c r="Q20" s="71" t="str">
        <f>IF(O20="","",O20+P20)</f>
        <v/>
      </c>
      <c r="R20" s="85"/>
      <c r="S20" s="76"/>
      <c r="T20" s="76"/>
      <c r="U20" s="76"/>
      <c r="V20" s="76"/>
      <c r="W20" s="76"/>
      <c r="X20" s="76"/>
      <c r="Y20" s="76"/>
    </row>
    <row r="21" spans="1:25" ht="19.5" customHeight="1" x14ac:dyDescent="0.4">
      <c r="A21" s="17">
        <v>61</v>
      </c>
      <c r="B21" s="90" t="s">
        <v>96</v>
      </c>
      <c r="C21" s="88"/>
      <c r="D21" s="41">
        <v>2</v>
      </c>
      <c r="E21" s="54"/>
      <c r="F21" s="85"/>
      <c r="G21" s="85"/>
      <c r="H21" s="85"/>
      <c r="I21" s="85"/>
      <c r="J21" s="85"/>
      <c r="K21" s="96"/>
      <c r="L21" s="85"/>
      <c r="M21" s="85"/>
      <c r="N21" s="85"/>
      <c r="O21" s="98"/>
      <c r="P21" s="98"/>
      <c r="Q21" s="71" t="str">
        <f t="shared" ref="Q21:Q35" si="0">IF(O21="","",O21+P21)</f>
        <v/>
      </c>
      <c r="R21" s="85"/>
      <c r="S21" s="76"/>
      <c r="T21" s="76"/>
      <c r="U21" s="76"/>
      <c r="V21" s="76"/>
      <c r="W21" s="76"/>
      <c r="X21" s="76"/>
      <c r="Y21" s="76"/>
    </row>
    <row r="22" spans="1:25" ht="19.5" customHeight="1" x14ac:dyDescent="0.4">
      <c r="A22" s="17">
        <v>67</v>
      </c>
      <c r="B22" s="89" t="s">
        <v>98</v>
      </c>
      <c r="C22" s="88"/>
      <c r="D22" s="41">
        <v>3</v>
      </c>
      <c r="E22" s="54"/>
      <c r="F22" s="85"/>
      <c r="G22" s="85"/>
      <c r="H22" s="85"/>
      <c r="I22" s="85"/>
      <c r="J22" s="85"/>
      <c r="K22" s="96"/>
      <c r="L22" s="85"/>
      <c r="M22" s="85"/>
      <c r="N22" s="85"/>
      <c r="O22" s="98"/>
      <c r="P22" s="98"/>
      <c r="Q22" s="71" t="str">
        <f t="shared" si="0"/>
        <v/>
      </c>
      <c r="R22" s="85"/>
      <c r="S22" s="76"/>
      <c r="T22" s="76"/>
      <c r="U22" s="76"/>
      <c r="V22" s="76"/>
      <c r="W22" s="76"/>
      <c r="X22" s="76"/>
      <c r="Y22" s="76"/>
    </row>
    <row r="23" spans="1:25" ht="19.5" customHeight="1" x14ac:dyDescent="0.4">
      <c r="A23" s="17">
        <v>73</v>
      </c>
      <c r="B23" s="89" t="s">
        <v>97</v>
      </c>
      <c r="C23" s="88"/>
      <c r="D23" s="41">
        <v>4</v>
      </c>
      <c r="E23" s="54"/>
      <c r="F23" s="85"/>
      <c r="G23" s="85"/>
      <c r="H23" s="85"/>
      <c r="I23" s="85"/>
      <c r="J23" s="85"/>
      <c r="K23" s="96"/>
      <c r="L23" s="85"/>
      <c r="M23" s="85"/>
      <c r="N23" s="85"/>
      <c r="O23" s="98"/>
      <c r="P23" s="98"/>
      <c r="Q23" s="71" t="str">
        <f>IF(O23="","",O23+P23)</f>
        <v/>
      </c>
      <c r="R23" s="85"/>
      <c r="S23" s="76"/>
      <c r="T23" s="76"/>
      <c r="U23" s="76"/>
      <c r="V23" s="76"/>
      <c r="W23" s="76"/>
      <c r="X23" s="76"/>
      <c r="Y23" s="76"/>
    </row>
    <row r="24" spans="1:25" ht="19.5" customHeight="1" x14ac:dyDescent="0.4">
      <c r="A24" s="17">
        <v>81</v>
      </c>
      <c r="B24" s="90" t="s">
        <v>99</v>
      </c>
      <c r="C24" s="88"/>
      <c r="D24" s="41">
        <v>5</v>
      </c>
      <c r="E24" s="54"/>
      <c r="F24" s="85"/>
      <c r="G24" s="85"/>
      <c r="H24" s="85"/>
      <c r="I24" s="85"/>
      <c r="J24" s="85"/>
      <c r="K24" s="96"/>
      <c r="L24" s="85"/>
      <c r="M24" s="85"/>
      <c r="N24" s="85"/>
      <c r="O24" s="98"/>
      <c r="P24" s="98"/>
      <c r="Q24" s="71" t="str">
        <f t="shared" si="0"/>
        <v/>
      </c>
      <c r="R24" s="85"/>
      <c r="S24" s="76"/>
      <c r="T24" s="76"/>
      <c r="U24" s="76"/>
      <c r="V24" s="76"/>
      <c r="W24" s="76"/>
      <c r="X24" s="76"/>
      <c r="Y24" s="76"/>
    </row>
    <row r="25" spans="1:25" ht="19.5" customHeight="1" x14ac:dyDescent="0.4">
      <c r="A25" s="17">
        <v>89</v>
      </c>
      <c r="B25" s="89" t="s">
        <v>100</v>
      </c>
      <c r="C25" s="88"/>
      <c r="D25" s="41">
        <v>6</v>
      </c>
      <c r="E25" s="54"/>
      <c r="F25" s="85"/>
      <c r="G25" s="85"/>
      <c r="H25" s="85"/>
      <c r="I25" s="85"/>
      <c r="J25" s="85"/>
      <c r="K25" s="96"/>
      <c r="L25" s="85"/>
      <c r="M25" s="85"/>
      <c r="N25" s="85"/>
      <c r="O25" s="98"/>
      <c r="P25" s="98"/>
      <c r="Q25" s="71" t="str">
        <f t="shared" si="0"/>
        <v/>
      </c>
      <c r="R25" s="85"/>
      <c r="S25" s="76"/>
      <c r="T25" s="76"/>
      <c r="U25" s="76"/>
      <c r="V25" s="76"/>
      <c r="W25" s="76"/>
      <c r="X25" s="76"/>
      <c r="Y25" s="76"/>
    </row>
    <row r="26" spans="1:25" ht="19.5" customHeight="1" x14ac:dyDescent="0.4">
      <c r="A26" s="17">
        <v>96</v>
      </c>
      <c r="B26" s="89" t="s">
        <v>101</v>
      </c>
      <c r="C26" s="88"/>
      <c r="D26" s="41">
        <v>7</v>
      </c>
      <c r="E26" s="54"/>
      <c r="F26" s="85"/>
      <c r="G26" s="85"/>
      <c r="H26" s="85"/>
      <c r="I26" s="85"/>
      <c r="J26" s="85"/>
      <c r="K26" s="96"/>
      <c r="L26" s="85"/>
      <c r="M26" s="85"/>
      <c r="N26" s="85"/>
      <c r="O26" s="98"/>
      <c r="P26" s="98"/>
      <c r="Q26" s="71" t="str">
        <f t="shared" si="0"/>
        <v/>
      </c>
      <c r="R26" s="85"/>
      <c r="S26" s="76"/>
      <c r="T26" s="76"/>
      <c r="U26" s="76"/>
      <c r="V26" s="76"/>
      <c r="W26" s="76"/>
      <c r="X26" s="76"/>
      <c r="Y26" s="76"/>
    </row>
    <row r="27" spans="1:25" ht="19.5" customHeight="1" thickBot="1" x14ac:dyDescent="0.45">
      <c r="A27" s="17">
        <v>102</v>
      </c>
      <c r="B27" s="89" t="s">
        <v>107</v>
      </c>
      <c r="C27" s="88"/>
      <c r="D27" s="63">
        <v>8</v>
      </c>
      <c r="E27" s="64"/>
      <c r="F27" s="86"/>
      <c r="G27" s="86"/>
      <c r="H27" s="86"/>
      <c r="I27" s="86"/>
      <c r="J27" s="86"/>
      <c r="K27" s="99"/>
      <c r="L27" s="86"/>
      <c r="M27" s="86"/>
      <c r="N27" s="86"/>
      <c r="O27" s="100"/>
      <c r="P27" s="100"/>
      <c r="Q27" s="72" t="str">
        <f t="shared" si="0"/>
        <v/>
      </c>
      <c r="R27" s="86"/>
      <c r="S27" s="76"/>
      <c r="T27" s="76"/>
      <c r="U27" s="76"/>
      <c r="V27" s="76"/>
      <c r="W27" s="76"/>
      <c r="X27" s="76"/>
      <c r="Y27" s="76"/>
    </row>
    <row r="28" spans="1:25" ht="19.5" customHeight="1" thickTop="1" x14ac:dyDescent="0.4">
      <c r="A28" s="17">
        <v>109</v>
      </c>
      <c r="B28" s="89" t="s">
        <v>108</v>
      </c>
      <c r="C28" s="88"/>
      <c r="D28" s="61">
        <v>9</v>
      </c>
      <c r="E28" s="62"/>
      <c r="F28" s="87"/>
      <c r="G28" s="87"/>
      <c r="H28" s="87"/>
      <c r="I28" s="87"/>
      <c r="J28" s="87"/>
      <c r="K28" s="101"/>
      <c r="L28" s="87"/>
      <c r="M28" s="87"/>
      <c r="N28" s="87"/>
      <c r="O28" s="102"/>
      <c r="P28" s="102"/>
      <c r="Q28" s="73" t="str">
        <f t="shared" si="0"/>
        <v/>
      </c>
      <c r="R28" s="87"/>
      <c r="S28" s="76"/>
      <c r="T28" s="76"/>
      <c r="U28" s="76"/>
      <c r="V28" s="76"/>
      <c r="W28" s="76"/>
      <c r="X28" s="76"/>
      <c r="Y28" s="76"/>
    </row>
    <row r="29" spans="1:25" ht="19.5" customHeight="1" x14ac:dyDescent="0.4">
      <c r="A29" s="18" t="s">
        <v>76</v>
      </c>
      <c r="B29" s="89" t="s">
        <v>109</v>
      </c>
      <c r="C29" s="88"/>
      <c r="D29" s="41">
        <v>10</v>
      </c>
      <c r="E29" s="54"/>
      <c r="F29" s="85"/>
      <c r="G29" s="85"/>
      <c r="H29" s="85"/>
      <c r="I29" s="85"/>
      <c r="J29" s="85"/>
      <c r="K29" s="96"/>
      <c r="L29" s="85"/>
      <c r="M29" s="85"/>
      <c r="N29" s="85"/>
      <c r="O29" s="98"/>
      <c r="P29" s="98"/>
      <c r="Q29" s="71" t="str">
        <f t="shared" si="0"/>
        <v/>
      </c>
      <c r="R29" s="85"/>
      <c r="S29" s="76"/>
      <c r="T29" s="76"/>
      <c r="U29" s="76"/>
      <c r="V29" s="76"/>
      <c r="W29" s="76"/>
      <c r="X29" s="76"/>
      <c r="Y29" s="76"/>
    </row>
    <row r="30" spans="1:25" ht="19.5" customHeight="1" x14ac:dyDescent="0.4">
      <c r="B30" s="89" t="s">
        <v>110</v>
      </c>
      <c r="C30" s="88"/>
      <c r="D30" s="41">
        <v>11</v>
      </c>
      <c r="E30" s="54"/>
      <c r="F30" s="85"/>
      <c r="G30" s="85"/>
      <c r="H30" s="85"/>
      <c r="I30" s="85"/>
      <c r="J30" s="85"/>
      <c r="K30" s="96"/>
      <c r="L30" s="85"/>
      <c r="M30" s="85"/>
      <c r="N30" s="85"/>
      <c r="O30" s="98"/>
      <c r="P30" s="98"/>
      <c r="Q30" s="71" t="str">
        <f t="shared" si="0"/>
        <v/>
      </c>
      <c r="R30" s="85"/>
      <c r="S30" s="76"/>
      <c r="T30" s="76"/>
      <c r="U30" s="76"/>
      <c r="V30" s="76"/>
      <c r="W30" s="76"/>
      <c r="X30" s="76"/>
      <c r="Y30" s="76"/>
    </row>
    <row r="31" spans="1:25" ht="19.5" customHeight="1" x14ac:dyDescent="0.4">
      <c r="B31" s="89" t="s">
        <v>111</v>
      </c>
      <c r="C31" s="88"/>
      <c r="D31" s="41">
        <v>12</v>
      </c>
      <c r="E31" s="54"/>
      <c r="F31" s="85"/>
      <c r="G31" s="85"/>
      <c r="H31" s="85"/>
      <c r="I31" s="85"/>
      <c r="J31" s="85"/>
      <c r="K31" s="96"/>
      <c r="L31" s="85"/>
      <c r="M31" s="85"/>
      <c r="N31" s="85"/>
      <c r="O31" s="98"/>
      <c r="P31" s="98"/>
      <c r="Q31" s="71" t="str">
        <f t="shared" si="0"/>
        <v/>
      </c>
      <c r="R31" s="85"/>
      <c r="S31" s="76"/>
      <c r="T31" s="76"/>
      <c r="U31" s="76"/>
      <c r="V31" s="76"/>
      <c r="W31" s="76"/>
      <c r="X31" s="76"/>
      <c r="Y31" s="76"/>
    </row>
    <row r="32" spans="1:25" ht="19.5" customHeight="1" x14ac:dyDescent="0.4">
      <c r="B32" s="89" t="s">
        <v>112</v>
      </c>
      <c r="C32" s="88"/>
      <c r="D32" s="41">
        <v>13</v>
      </c>
      <c r="E32" s="54"/>
      <c r="F32" s="85"/>
      <c r="G32" s="85"/>
      <c r="H32" s="85"/>
      <c r="I32" s="85"/>
      <c r="J32" s="85"/>
      <c r="K32" s="96"/>
      <c r="L32" s="85"/>
      <c r="M32" s="85"/>
      <c r="N32" s="85"/>
      <c r="O32" s="98"/>
      <c r="P32" s="98"/>
      <c r="Q32" s="71" t="str">
        <f t="shared" si="0"/>
        <v/>
      </c>
      <c r="R32" s="85"/>
      <c r="S32" s="76"/>
      <c r="T32" s="76"/>
      <c r="U32" s="76"/>
      <c r="V32" s="76"/>
      <c r="W32" s="76"/>
      <c r="X32" s="76"/>
      <c r="Y32" s="76"/>
    </row>
    <row r="33" spans="2:25" ht="19.5" customHeight="1" x14ac:dyDescent="0.4">
      <c r="B33" s="89" t="s">
        <v>114</v>
      </c>
      <c r="C33" s="88"/>
      <c r="D33" s="41">
        <v>14</v>
      </c>
      <c r="E33" s="54"/>
      <c r="F33" s="85"/>
      <c r="G33" s="85"/>
      <c r="H33" s="85"/>
      <c r="I33" s="85"/>
      <c r="J33" s="85"/>
      <c r="K33" s="96"/>
      <c r="L33" s="85"/>
      <c r="M33" s="85"/>
      <c r="N33" s="85"/>
      <c r="O33" s="98"/>
      <c r="P33" s="98"/>
      <c r="Q33" s="71" t="str">
        <f t="shared" si="0"/>
        <v/>
      </c>
      <c r="R33" s="85"/>
      <c r="S33" s="76"/>
      <c r="T33" s="76"/>
      <c r="U33" s="76"/>
      <c r="V33" s="76"/>
      <c r="W33" s="76"/>
      <c r="X33" s="76"/>
      <c r="Y33" s="76"/>
    </row>
    <row r="34" spans="2:25" ht="19.5" customHeight="1" x14ac:dyDescent="0.4">
      <c r="B34" s="89" t="s">
        <v>113</v>
      </c>
      <c r="C34" s="88"/>
      <c r="D34" s="41">
        <v>15</v>
      </c>
      <c r="E34" s="54"/>
      <c r="F34" s="85"/>
      <c r="G34" s="85"/>
      <c r="H34" s="85"/>
      <c r="I34" s="85"/>
      <c r="J34" s="85"/>
      <c r="K34" s="96"/>
      <c r="L34" s="85"/>
      <c r="M34" s="85"/>
      <c r="N34" s="85"/>
      <c r="O34" s="98"/>
      <c r="P34" s="98"/>
      <c r="Q34" s="71" t="str">
        <f t="shared" si="0"/>
        <v/>
      </c>
      <c r="R34" s="85"/>
      <c r="S34" s="76"/>
      <c r="T34" s="76"/>
      <c r="U34" s="76"/>
      <c r="V34" s="76"/>
      <c r="W34" s="76"/>
      <c r="X34" s="76"/>
      <c r="Y34" s="76"/>
    </row>
    <row r="35" spans="2:25" ht="19.5" customHeight="1" x14ac:dyDescent="0.4">
      <c r="B35" s="89" t="s">
        <v>115</v>
      </c>
      <c r="C35" s="88"/>
      <c r="D35" s="41">
        <v>16</v>
      </c>
      <c r="E35" s="54"/>
      <c r="F35" s="85"/>
      <c r="G35" s="85"/>
      <c r="H35" s="85"/>
      <c r="I35" s="85"/>
      <c r="J35" s="85"/>
      <c r="K35" s="96"/>
      <c r="L35" s="85"/>
      <c r="M35" s="85"/>
      <c r="N35" s="85"/>
      <c r="O35" s="98"/>
      <c r="P35" s="98"/>
      <c r="Q35" s="71" t="str">
        <f t="shared" si="0"/>
        <v/>
      </c>
      <c r="R35" s="85"/>
      <c r="S35" s="76"/>
      <c r="T35" s="76"/>
      <c r="U35" s="76"/>
      <c r="V35" s="76"/>
      <c r="W35" s="76"/>
      <c r="X35" s="76"/>
      <c r="Y35" s="76"/>
    </row>
    <row r="36" spans="2:25" ht="19.5" customHeight="1" x14ac:dyDescent="0.4">
      <c r="B36" s="90" t="s">
        <v>121</v>
      </c>
      <c r="C36" s="88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</row>
    <row r="37" spans="2:25" ht="19.5" customHeight="1" x14ac:dyDescent="0.4">
      <c r="B37" s="89" t="s">
        <v>119</v>
      </c>
      <c r="C37" s="88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</row>
    <row r="38" spans="2:25" ht="19.5" customHeight="1" x14ac:dyDescent="0.4">
      <c r="B38" s="91" t="s">
        <v>120</v>
      </c>
      <c r="C38" s="92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</row>
    <row r="39" spans="2:25" ht="19.5" customHeight="1" x14ac:dyDescent="0.4"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</row>
    <row r="40" spans="2:25" ht="19.5" customHeight="1" x14ac:dyDescent="0.4"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</row>
    <row r="41" spans="2:25" ht="19.5" customHeight="1" x14ac:dyDescent="0.4"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</row>
    <row r="42" spans="2:25" ht="19.5" customHeight="1" x14ac:dyDescent="0.4"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</row>
    <row r="43" spans="2:25" ht="19.5" customHeight="1" x14ac:dyDescent="0.4"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</row>
    <row r="44" spans="2:25" ht="19.5" customHeight="1" x14ac:dyDescent="0.4"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</row>
    <row r="45" spans="2:25" ht="19.5" customHeight="1" x14ac:dyDescent="0.4"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</row>
    <row r="46" spans="2:25" ht="19.5" customHeight="1" x14ac:dyDescent="0.4"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</row>
    <row r="47" spans="2:25" ht="19.5" customHeight="1" x14ac:dyDescent="0.4"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</row>
    <row r="48" spans="2:25" ht="19.5" customHeight="1" x14ac:dyDescent="0.4"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</row>
  </sheetData>
  <sheetProtection sheet="1" objects="1" scenarios="1"/>
  <mergeCells count="3">
    <mergeCell ref="J14:K14"/>
    <mergeCell ref="J8:K8"/>
    <mergeCell ref="J11:K11"/>
  </mergeCells>
  <phoneticPr fontId="2"/>
  <dataValidations count="3">
    <dataValidation type="list" allowBlank="1" showInputMessage="1" showErrorMessage="1" sqref="A30" xr:uid="{D728ABAD-6FF1-46A9-8902-85B6CCEB8609}">
      <formula1>$A$18:$A$30</formula1>
    </dataValidation>
    <dataValidation type="list" allowBlank="1" showInputMessage="1" showErrorMessage="1" sqref="E19" xr:uid="{83F3738D-F3CF-45A0-81F3-099AF87D22E0}">
      <formula1>$A$20:$A$42</formula1>
    </dataValidation>
    <dataValidation type="list" showInputMessage="1" showErrorMessage="1" sqref="E20:E35" xr:uid="{D4336AAA-32E0-4471-8DBF-F0B6002A3435}">
      <formula1>$A$20:$A$30</formula1>
    </dataValidation>
  </dataValidations>
  <hyperlinks>
    <hyperlink ref="J11" r:id="rId1" xr:uid="{D58EF8F0-79D6-491B-AB64-4F813DB2015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2D6B7-4A3D-402E-83D3-3ECDCF1897AD}">
  <sheetPr>
    <tabColor theme="8" tint="0.59999389629810485"/>
    <pageSetUpPr fitToPage="1"/>
  </sheetPr>
  <dimension ref="A1:R36"/>
  <sheetViews>
    <sheetView topLeftCell="A7" zoomScaleNormal="100" workbookViewId="0">
      <selection activeCell="B27" sqref="B27:K27"/>
    </sheetView>
  </sheetViews>
  <sheetFormatPr defaultRowHeight="18.75" x14ac:dyDescent="0.4"/>
  <cols>
    <col min="1" max="1" width="2.12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9" t="s">
        <v>0</v>
      </c>
      <c r="R1" s="110"/>
    </row>
    <row r="2" spans="1:18" ht="20.25" x14ac:dyDescent="0.2">
      <c r="C2" s="4" t="s">
        <v>90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11" t="s">
        <v>89</v>
      </c>
      <c r="R2" s="111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12" t="s">
        <v>47</v>
      </c>
      <c r="C4" s="113"/>
      <c r="D4" s="116" t="str">
        <f>IF(男子入力!J4="","",男子入力!J4)</f>
        <v>全日本学生</v>
      </c>
      <c r="E4" s="118" t="s">
        <v>1</v>
      </c>
      <c r="F4" s="120" t="str">
        <f>IF(男子入力!J6="","",男子入力!J6)</f>
        <v>池袋　三郎</v>
      </c>
      <c r="G4" s="122" t="s">
        <v>2</v>
      </c>
      <c r="H4" s="55" t="s">
        <v>52</v>
      </c>
      <c r="I4" s="124" t="str">
        <f>IF(男子入力!J8="","",男子入力!J8)</f>
        <v>東京都世田谷区駒沢公園１</v>
      </c>
      <c r="J4" s="124"/>
      <c r="K4" s="124"/>
      <c r="L4" s="124"/>
      <c r="M4" s="125"/>
      <c r="N4" s="128" t="s">
        <v>3</v>
      </c>
      <c r="O4" s="128"/>
      <c r="P4" s="129" t="str">
        <f>IF(男子入力!J9="","",男子入力!J9)</f>
        <v>03-222-3333</v>
      </c>
      <c r="Q4" s="130"/>
      <c r="R4" s="131"/>
    </row>
    <row r="5" spans="1:18" ht="21" customHeight="1" x14ac:dyDescent="0.4">
      <c r="B5" s="114"/>
      <c r="C5" s="115"/>
      <c r="D5" s="117"/>
      <c r="E5" s="119"/>
      <c r="F5" s="121"/>
      <c r="G5" s="123"/>
      <c r="H5" s="39" t="str">
        <f>IF(男子入力!J7="","",男子入力!J7)</f>
        <v>234-5678</v>
      </c>
      <c r="I5" s="126"/>
      <c r="J5" s="126"/>
      <c r="K5" s="126"/>
      <c r="L5" s="126"/>
      <c r="M5" s="127"/>
      <c r="N5" s="128" t="s">
        <v>4</v>
      </c>
      <c r="O5" s="128"/>
      <c r="P5" s="129" t="str">
        <f>IF(男子入力!J10="","",男子入力!J10)</f>
        <v>03-222-3334</v>
      </c>
      <c r="Q5" s="130"/>
      <c r="R5" s="131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2" t="s">
        <v>53</v>
      </c>
      <c r="O6" s="132"/>
      <c r="P6" s="129" t="str">
        <f>IF(男子入力!J11="","",男子入力!J11)</f>
        <v>vwxyz@･･･.･･</v>
      </c>
      <c r="Q6" s="130"/>
      <c r="R6" s="131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33" t="s">
        <v>65</v>
      </c>
      <c r="B8" s="134" t="s">
        <v>5</v>
      </c>
      <c r="C8" s="135"/>
      <c r="D8" s="56" t="s">
        <v>6</v>
      </c>
      <c r="E8" s="133" t="s">
        <v>24</v>
      </c>
      <c r="F8" s="133"/>
      <c r="G8" s="136" t="s">
        <v>7</v>
      </c>
      <c r="H8" s="67" t="s">
        <v>92</v>
      </c>
      <c r="I8" s="138" t="s">
        <v>40</v>
      </c>
      <c r="J8" s="139"/>
      <c r="K8" s="139"/>
      <c r="L8" s="139"/>
      <c r="M8" s="139"/>
      <c r="N8" s="139"/>
      <c r="O8" s="140"/>
      <c r="P8" s="141" t="s">
        <v>8</v>
      </c>
      <c r="Q8" s="142"/>
      <c r="R8" s="143"/>
    </row>
    <row r="9" spans="1:18" ht="22.5" customHeight="1" x14ac:dyDescent="0.4">
      <c r="A9" s="133"/>
      <c r="B9" s="134"/>
      <c r="C9" s="135"/>
      <c r="D9" s="57" t="s">
        <v>9</v>
      </c>
      <c r="E9" s="147" t="s">
        <v>39</v>
      </c>
      <c r="F9" s="147"/>
      <c r="G9" s="137"/>
      <c r="H9" s="68" t="s">
        <v>93</v>
      </c>
      <c r="I9" s="58" t="s">
        <v>56</v>
      </c>
      <c r="J9" s="138" t="s">
        <v>10</v>
      </c>
      <c r="K9" s="140"/>
      <c r="L9" s="138" t="s">
        <v>11</v>
      </c>
      <c r="M9" s="140"/>
      <c r="N9" s="138" t="s">
        <v>12</v>
      </c>
      <c r="O9" s="140"/>
      <c r="P9" s="144"/>
      <c r="Q9" s="145"/>
      <c r="R9" s="146"/>
    </row>
    <row r="10" spans="1:18" ht="18" customHeight="1" x14ac:dyDescent="0.4">
      <c r="A10" s="158">
        <v>1</v>
      </c>
      <c r="B10" s="159">
        <f>IF(男子入力!E19="","",男子入力!E19)</f>
        <v>67</v>
      </c>
      <c r="C10" s="160" t="s">
        <v>13</v>
      </c>
      <c r="D10" s="36" t="str">
        <f>IF(男子入力!G19="","",男子入力!G19)</f>
        <v>とうきょう　たろう</v>
      </c>
      <c r="E10" s="169" t="str">
        <f>IF(男子入力!I19="","",男子入力!I19)</f>
        <v>ごりんだいがく</v>
      </c>
      <c r="F10" s="170"/>
      <c r="G10" s="163" t="str">
        <f>IF(男子入力!J19="","",男子入力!J19)</f>
        <v>大阪府</v>
      </c>
      <c r="H10" s="65">
        <f>IF(男子入力!L19="","",男子入力!L19)</f>
        <v>36809</v>
      </c>
      <c r="I10" s="25" t="str">
        <f>IF(男子入力!M19="","",男子入力!M19)</f>
        <v>第79回全日本大学対抗戦</v>
      </c>
      <c r="J10" s="165">
        <f>IF(男子入力!O19="","",男子入力!O19)</f>
        <v>120</v>
      </c>
      <c r="K10" s="148" t="s">
        <v>14</v>
      </c>
      <c r="L10" s="165">
        <f>IF(男子入力!P19="","",男子入力!P19)</f>
        <v>159</v>
      </c>
      <c r="M10" s="148" t="s">
        <v>14</v>
      </c>
      <c r="N10" s="165">
        <f>IF(男子入力!Q19="","",男子入力!Q19)</f>
        <v>279</v>
      </c>
      <c r="O10" s="148" t="s">
        <v>14</v>
      </c>
      <c r="P10" s="150" t="str">
        <f>IF(男子入力!R19="","",男子入力!R19)</f>
        <v>東京都世田谷区</v>
      </c>
      <c r="Q10" s="151"/>
      <c r="R10" s="152"/>
    </row>
    <row r="11" spans="1:18" ht="22.5" customHeight="1" x14ac:dyDescent="0.4">
      <c r="A11" s="158"/>
      <c r="B11" s="159"/>
      <c r="C11" s="160"/>
      <c r="D11" s="37" t="str">
        <f>IF(男子入力!F19="","",男子入力!F19)</f>
        <v>東京　太郎</v>
      </c>
      <c r="E11" s="156" t="str">
        <f>IF(男子入力!H19="","",男子入力!H19)</f>
        <v>五輪大学</v>
      </c>
      <c r="F11" s="157"/>
      <c r="G11" s="164"/>
      <c r="H11" s="27" t="str">
        <f>IF(男子入力!K19="","",男子入力!K19)</f>
        <v>00012345</v>
      </c>
      <c r="I11" s="24">
        <f>IF(男子入力!N19="","",男子入力!N19)</f>
        <v>43784</v>
      </c>
      <c r="J11" s="166"/>
      <c r="K11" s="149"/>
      <c r="L11" s="166"/>
      <c r="M11" s="149"/>
      <c r="N11" s="166"/>
      <c r="O11" s="149"/>
      <c r="P11" s="153"/>
      <c r="Q11" s="154"/>
      <c r="R11" s="155"/>
    </row>
    <row r="12" spans="1:18" x14ac:dyDescent="0.4">
      <c r="A12" s="158">
        <v>2</v>
      </c>
      <c r="B12" s="159"/>
      <c r="C12" s="160"/>
      <c r="D12" s="34"/>
      <c r="E12" s="161"/>
      <c r="F12" s="162"/>
      <c r="G12" s="163"/>
      <c r="H12" s="65"/>
      <c r="I12" s="25"/>
      <c r="J12" s="165"/>
      <c r="K12" s="148"/>
      <c r="L12" s="165"/>
      <c r="M12" s="148"/>
      <c r="N12" s="165"/>
      <c r="O12" s="148"/>
      <c r="P12" s="150"/>
      <c r="Q12" s="151"/>
      <c r="R12" s="152"/>
    </row>
    <row r="13" spans="1:18" ht="22.5" customHeight="1" x14ac:dyDescent="0.4">
      <c r="A13" s="158"/>
      <c r="B13" s="159"/>
      <c r="C13" s="160"/>
      <c r="D13" s="35"/>
      <c r="E13" s="167"/>
      <c r="F13" s="168"/>
      <c r="G13" s="164"/>
      <c r="H13" s="66"/>
      <c r="I13" s="24"/>
      <c r="J13" s="166"/>
      <c r="K13" s="149"/>
      <c r="L13" s="166"/>
      <c r="M13" s="149"/>
      <c r="N13" s="166"/>
      <c r="O13" s="149"/>
      <c r="P13" s="153"/>
      <c r="Q13" s="154"/>
      <c r="R13" s="155"/>
    </row>
    <row r="14" spans="1:18" x14ac:dyDescent="0.4">
      <c r="A14" s="158">
        <v>3</v>
      </c>
      <c r="B14" s="159"/>
      <c r="C14" s="160"/>
      <c r="D14" s="34"/>
      <c r="E14" s="161"/>
      <c r="F14" s="162"/>
      <c r="G14" s="163"/>
      <c r="H14" s="65"/>
      <c r="I14" s="25"/>
      <c r="J14" s="165"/>
      <c r="K14" s="148"/>
      <c r="L14" s="165"/>
      <c r="M14" s="148"/>
      <c r="N14" s="165"/>
      <c r="O14" s="148"/>
      <c r="P14" s="150"/>
      <c r="Q14" s="151"/>
      <c r="R14" s="152"/>
    </row>
    <row r="15" spans="1:18" ht="22.5" customHeight="1" x14ac:dyDescent="0.4">
      <c r="A15" s="158"/>
      <c r="B15" s="159"/>
      <c r="C15" s="160"/>
      <c r="D15" s="35"/>
      <c r="E15" s="167"/>
      <c r="F15" s="168"/>
      <c r="G15" s="164"/>
      <c r="H15" s="66"/>
      <c r="I15" s="24"/>
      <c r="J15" s="166"/>
      <c r="K15" s="149"/>
      <c r="L15" s="166"/>
      <c r="M15" s="149"/>
      <c r="N15" s="166"/>
      <c r="O15" s="149"/>
      <c r="P15" s="153"/>
      <c r="Q15" s="154"/>
      <c r="R15" s="155"/>
    </row>
    <row r="16" spans="1:18" x14ac:dyDescent="0.4">
      <c r="A16" s="158">
        <v>4</v>
      </c>
      <c r="B16" s="159"/>
      <c r="C16" s="160"/>
      <c r="D16" s="34"/>
      <c r="E16" s="161"/>
      <c r="F16" s="162"/>
      <c r="G16" s="163"/>
      <c r="H16" s="65"/>
      <c r="I16" s="25"/>
      <c r="J16" s="165"/>
      <c r="K16" s="148"/>
      <c r="L16" s="165"/>
      <c r="M16" s="148"/>
      <c r="N16" s="165"/>
      <c r="O16" s="148"/>
      <c r="P16" s="150"/>
      <c r="Q16" s="151"/>
      <c r="R16" s="152"/>
    </row>
    <row r="17" spans="1:18" ht="22.5" customHeight="1" x14ac:dyDescent="0.4">
      <c r="A17" s="158"/>
      <c r="B17" s="159"/>
      <c r="C17" s="160"/>
      <c r="D17" s="35"/>
      <c r="E17" s="167"/>
      <c r="F17" s="168"/>
      <c r="G17" s="164"/>
      <c r="H17" s="66"/>
      <c r="I17" s="24"/>
      <c r="J17" s="166"/>
      <c r="K17" s="149"/>
      <c r="L17" s="166"/>
      <c r="M17" s="149"/>
      <c r="N17" s="166"/>
      <c r="O17" s="149"/>
      <c r="P17" s="153"/>
      <c r="Q17" s="154"/>
      <c r="R17" s="155"/>
    </row>
    <row r="18" spans="1:18" x14ac:dyDescent="0.4">
      <c r="A18" s="158">
        <v>5</v>
      </c>
      <c r="B18" s="159"/>
      <c r="C18" s="160"/>
      <c r="D18" s="34"/>
      <c r="E18" s="161"/>
      <c r="F18" s="162"/>
      <c r="G18" s="163"/>
      <c r="H18" s="65"/>
      <c r="I18" s="25"/>
      <c r="J18" s="165"/>
      <c r="K18" s="148"/>
      <c r="L18" s="165"/>
      <c r="M18" s="148"/>
      <c r="N18" s="165"/>
      <c r="O18" s="148"/>
      <c r="P18" s="150"/>
      <c r="Q18" s="151"/>
      <c r="R18" s="152"/>
    </row>
    <row r="19" spans="1:18" ht="22.5" customHeight="1" x14ac:dyDescent="0.4">
      <c r="A19" s="158"/>
      <c r="B19" s="159"/>
      <c r="C19" s="160"/>
      <c r="D19" s="35"/>
      <c r="E19" s="167"/>
      <c r="F19" s="168"/>
      <c r="G19" s="164"/>
      <c r="H19" s="66"/>
      <c r="I19" s="24"/>
      <c r="J19" s="166"/>
      <c r="K19" s="149"/>
      <c r="L19" s="166"/>
      <c r="M19" s="149"/>
      <c r="N19" s="166"/>
      <c r="O19" s="149"/>
      <c r="P19" s="153"/>
      <c r="Q19" s="154"/>
      <c r="R19" s="155"/>
    </row>
    <row r="20" spans="1:18" x14ac:dyDescent="0.4">
      <c r="A20" s="158">
        <v>6</v>
      </c>
      <c r="B20" s="159"/>
      <c r="C20" s="160"/>
      <c r="D20" s="34"/>
      <c r="E20" s="161"/>
      <c r="F20" s="162"/>
      <c r="G20" s="163"/>
      <c r="H20" s="65"/>
      <c r="I20" s="25"/>
      <c r="J20" s="165"/>
      <c r="K20" s="148"/>
      <c r="L20" s="165"/>
      <c r="M20" s="148"/>
      <c r="N20" s="165"/>
      <c r="O20" s="148"/>
      <c r="P20" s="150"/>
      <c r="Q20" s="151"/>
      <c r="R20" s="152"/>
    </row>
    <row r="21" spans="1:18" ht="22.5" customHeight="1" x14ac:dyDescent="0.4">
      <c r="A21" s="158"/>
      <c r="B21" s="159"/>
      <c r="C21" s="160"/>
      <c r="D21" s="35"/>
      <c r="E21" s="167"/>
      <c r="F21" s="168"/>
      <c r="G21" s="164"/>
      <c r="H21" s="66"/>
      <c r="I21" s="24"/>
      <c r="J21" s="166"/>
      <c r="K21" s="149"/>
      <c r="L21" s="166"/>
      <c r="M21" s="149"/>
      <c r="N21" s="166"/>
      <c r="O21" s="149"/>
      <c r="P21" s="153"/>
      <c r="Q21" s="154"/>
      <c r="R21" s="155"/>
    </row>
    <row r="22" spans="1:18" x14ac:dyDescent="0.4">
      <c r="A22" s="158">
        <v>7</v>
      </c>
      <c r="B22" s="159"/>
      <c r="C22" s="160"/>
      <c r="D22" s="34"/>
      <c r="E22" s="161"/>
      <c r="F22" s="162"/>
      <c r="G22" s="163"/>
      <c r="H22" s="65"/>
      <c r="I22" s="25"/>
      <c r="J22" s="165"/>
      <c r="K22" s="148"/>
      <c r="L22" s="165"/>
      <c r="M22" s="148"/>
      <c r="N22" s="165"/>
      <c r="O22" s="148"/>
      <c r="P22" s="150"/>
      <c r="Q22" s="151"/>
      <c r="R22" s="152"/>
    </row>
    <row r="23" spans="1:18" ht="22.5" customHeight="1" x14ac:dyDescent="0.4">
      <c r="A23" s="158"/>
      <c r="B23" s="159"/>
      <c r="C23" s="160"/>
      <c r="D23" s="35"/>
      <c r="E23" s="167"/>
      <c r="F23" s="168"/>
      <c r="G23" s="164"/>
      <c r="H23" s="66"/>
      <c r="I23" s="24"/>
      <c r="J23" s="166"/>
      <c r="K23" s="149"/>
      <c r="L23" s="166"/>
      <c r="M23" s="149"/>
      <c r="N23" s="166"/>
      <c r="O23" s="149"/>
      <c r="P23" s="153"/>
      <c r="Q23" s="154"/>
      <c r="R23" s="155"/>
    </row>
    <row r="24" spans="1:18" x14ac:dyDescent="0.4">
      <c r="A24" s="158">
        <v>8</v>
      </c>
      <c r="B24" s="159"/>
      <c r="C24" s="160"/>
      <c r="D24" s="34"/>
      <c r="E24" s="161"/>
      <c r="F24" s="162"/>
      <c r="G24" s="163"/>
      <c r="H24" s="65"/>
      <c r="I24" s="25"/>
      <c r="J24" s="165"/>
      <c r="K24" s="148"/>
      <c r="L24" s="165"/>
      <c r="M24" s="148"/>
      <c r="N24" s="165"/>
      <c r="O24" s="148"/>
      <c r="P24" s="150"/>
      <c r="Q24" s="151"/>
      <c r="R24" s="152"/>
    </row>
    <row r="25" spans="1:18" ht="22.5" customHeight="1" x14ac:dyDescent="0.4">
      <c r="A25" s="158"/>
      <c r="B25" s="159"/>
      <c r="C25" s="160"/>
      <c r="D25" s="35"/>
      <c r="E25" s="167"/>
      <c r="F25" s="168"/>
      <c r="G25" s="164"/>
      <c r="H25" s="66"/>
      <c r="I25" s="24"/>
      <c r="J25" s="166"/>
      <c r="K25" s="149"/>
      <c r="L25" s="166"/>
      <c r="M25" s="149"/>
      <c r="N25" s="166"/>
      <c r="O25" s="149"/>
      <c r="P25" s="153"/>
      <c r="Q25" s="154"/>
      <c r="R25" s="155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79" t="s">
        <v>51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5"/>
      <c r="M27" s="134" t="s">
        <v>15</v>
      </c>
      <c r="N27" s="180"/>
      <c r="O27" s="180"/>
      <c r="P27" s="135"/>
      <c r="Q27" s="159" t="str">
        <f>IF(男子入力!J15="","",男子入力!J15)</f>
        <v>五反田　ひまわり</v>
      </c>
      <c r="R27" s="181" t="e">
        <f>IF(#REF!="","",#REF!)</f>
        <v>#REF!</v>
      </c>
    </row>
    <row r="28" spans="1:18" ht="22.5" customHeight="1" x14ac:dyDescent="0.4">
      <c r="C28" s="33"/>
      <c r="F28" s="33"/>
      <c r="G28" s="33"/>
      <c r="H28" s="33"/>
      <c r="I28" s="33"/>
      <c r="J28" s="22"/>
      <c r="K28" s="3"/>
      <c r="L28" s="3"/>
      <c r="M28" s="182" t="s">
        <v>54</v>
      </c>
      <c r="N28" s="183"/>
      <c r="O28" s="29">
        <f>IF(男子入力!J12="","",男子入力!J12)</f>
        <v>2</v>
      </c>
      <c r="P28" s="59" t="s">
        <v>49</v>
      </c>
      <c r="Q28" s="30">
        <f>IF(男子入力!J13="","",男子入力!J13)</f>
        <v>10000</v>
      </c>
      <c r="R28" s="60" t="s">
        <v>50</v>
      </c>
    </row>
    <row r="29" spans="1:18" x14ac:dyDescent="0.2">
      <c r="D29" s="40" t="s">
        <v>55</v>
      </c>
      <c r="E29" s="184">
        <f>IF(男子入力!J14="","",男子入力!J14)</f>
        <v>43941</v>
      </c>
      <c r="F29" s="184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8"/>
      <c r="H30" s="2"/>
      <c r="I30" s="2"/>
      <c r="J30" s="3"/>
      <c r="L30" s="32"/>
      <c r="M30" s="171" t="str">
        <f>IF(男子入力!J4="","",男子入力!J4)</f>
        <v>全日本学生</v>
      </c>
      <c r="N30" s="171"/>
      <c r="O30" s="172"/>
      <c r="P30" s="173" t="s">
        <v>48</v>
      </c>
      <c r="Q30" s="173"/>
      <c r="R30" s="31" t="str">
        <f>IF(M30="全日本学生","連盟","協会")</f>
        <v>連盟</v>
      </c>
    </row>
    <row r="31" spans="1:18" ht="40.5" customHeight="1" x14ac:dyDescent="0.15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4" t="s">
        <v>43</v>
      </c>
      <c r="N31" s="175"/>
      <c r="O31" s="176" t="str">
        <f>IF(男子入力!J5="","",男子入力!J5)</f>
        <v>浅草　次郎</v>
      </c>
      <c r="P31" s="176"/>
      <c r="Q31" s="176"/>
      <c r="R31" s="15" t="s">
        <v>38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8"/>
      <c r="M32" s="10" t="s">
        <v>57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7"/>
      <c r="Q35" s="177"/>
      <c r="R35" s="177"/>
    </row>
    <row r="36" spans="2:18" x14ac:dyDescent="0.15">
      <c r="B36" s="178" t="s">
        <v>17</v>
      </c>
      <c r="C36" s="178"/>
      <c r="D36" s="178"/>
      <c r="E36" s="178"/>
      <c r="F36" s="178"/>
      <c r="G36" s="178"/>
      <c r="H36" s="178"/>
      <c r="I36" s="178"/>
      <c r="J36" s="178"/>
      <c r="K36" s="178"/>
    </row>
  </sheetData>
  <sheetProtection sheet="1" objects="1" scenarios="1"/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M16:M17"/>
    <mergeCell ref="N20:N21"/>
    <mergeCell ref="O16:O17"/>
    <mergeCell ref="P16:R17"/>
    <mergeCell ref="O14:O15"/>
    <mergeCell ref="P14:R15"/>
    <mergeCell ref="E15:F15"/>
    <mergeCell ref="M14:M15"/>
    <mergeCell ref="N14:N15"/>
    <mergeCell ref="M20:M21"/>
    <mergeCell ref="N16:N17"/>
    <mergeCell ref="A10:A11"/>
    <mergeCell ref="B10:B11"/>
    <mergeCell ref="C10:C11"/>
    <mergeCell ref="E10:F10"/>
    <mergeCell ref="G10:G11"/>
    <mergeCell ref="N12:N13"/>
    <mergeCell ref="A16:A17"/>
    <mergeCell ref="B16:B17"/>
    <mergeCell ref="C16:C17"/>
    <mergeCell ref="E16:F16"/>
    <mergeCell ref="G16:G17"/>
    <mergeCell ref="J16:J17"/>
    <mergeCell ref="J14:J15"/>
    <mergeCell ref="K14:K15"/>
    <mergeCell ref="L14:L15"/>
    <mergeCell ref="E17:F17"/>
    <mergeCell ref="A14:A15"/>
    <mergeCell ref="B14:B15"/>
    <mergeCell ref="C14:C15"/>
    <mergeCell ref="E14:F14"/>
    <mergeCell ref="G14:G15"/>
    <mergeCell ref="K16:K17"/>
    <mergeCell ref="L16:L17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5661-2C3D-41C1-91D8-E6B75F2CD78A}">
  <sheetPr>
    <tabColor rgb="FF00B0F0"/>
    <pageSetUpPr fitToPage="1"/>
  </sheetPr>
  <dimension ref="A1:R36"/>
  <sheetViews>
    <sheetView topLeftCell="A7" zoomScaleNormal="100" workbookViewId="0">
      <selection activeCell="H17" sqref="H17"/>
    </sheetView>
  </sheetViews>
  <sheetFormatPr defaultRowHeight="18.75" x14ac:dyDescent="0.4"/>
  <cols>
    <col min="1" max="1" width="2.12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9" t="s">
        <v>0</v>
      </c>
      <c r="R1" s="110"/>
    </row>
    <row r="2" spans="1:18" ht="20.25" x14ac:dyDescent="0.2">
      <c r="C2" s="4" t="s">
        <v>90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11" t="s">
        <v>89</v>
      </c>
      <c r="R2" s="111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12" t="s">
        <v>47</v>
      </c>
      <c r="C4" s="113"/>
      <c r="D4" s="116" t="str">
        <f>IF(男子入力!C4="","",男子入力!C4)</f>
        <v/>
      </c>
      <c r="E4" s="118" t="s">
        <v>1</v>
      </c>
      <c r="F4" s="120" t="str">
        <f>IF(男子入力!C6="","",男子入力!C6)</f>
        <v/>
      </c>
      <c r="G4" s="122" t="s">
        <v>2</v>
      </c>
      <c r="H4" s="55" t="s">
        <v>52</v>
      </c>
      <c r="I4" s="124" t="str">
        <f>IF(男子入力!C8="","",男子入力!C8)</f>
        <v/>
      </c>
      <c r="J4" s="124"/>
      <c r="K4" s="124"/>
      <c r="L4" s="124"/>
      <c r="M4" s="125"/>
      <c r="N4" s="128" t="s">
        <v>3</v>
      </c>
      <c r="O4" s="128"/>
      <c r="P4" s="129" t="str">
        <f>IF(男子入力!C9="","",男子入力!C9)</f>
        <v/>
      </c>
      <c r="Q4" s="130"/>
      <c r="R4" s="131"/>
    </row>
    <row r="5" spans="1:18" ht="21" customHeight="1" x14ac:dyDescent="0.4">
      <c r="B5" s="114"/>
      <c r="C5" s="115"/>
      <c r="D5" s="117"/>
      <c r="E5" s="119"/>
      <c r="F5" s="121"/>
      <c r="G5" s="123"/>
      <c r="H5" s="39" t="str">
        <f>IF(男子入力!C7="","",男子入力!C7)</f>
        <v/>
      </c>
      <c r="I5" s="126"/>
      <c r="J5" s="126"/>
      <c r="K5" s="126"/>
      <c r="L5" s="126"/>
      <c r="M5" s="127"/>
      <c r="N5" s="128" t="s">
        <v>4</v>
      </c>
      <c r="O5" s="128"/>
      <c r="P5" s="129" t="str">
        <f>IF(男子入力!C10="","",男子入力!C10)</f>
        <v/>
      </c>
      <c r="Q5" s="130"/>
      <c r="R5" s="131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2" t="s">
        <v>53</v>
      </c>
      <c r="O6" s="132"/>
      <c r="P6" s="129" t="str">
        <f>IF(男子入力!C11="","",男子入力!C11)</f>
        <v/>
      </c>
      <c r="Q6" s="130"/>
      <c r="R6" s="131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33" t="s">
        <v>65</v>
      </c>
      <c r="B8" s="134" t="s">
        <v>5</v>
      </c>
      <c r="C8" s="135"/>
      <c r="D8" s="56" t="s">
        <v>6</v>
      </c>
      <c r="E8" s="133" t="s">
        <v>24</v>
      </c>
      <c r="F8" s="133"/>
      <c r="G8" s="136" t="s">
        <v>7</v>
      </c>
      <c r="H8" s="67" t="s">
        <v>92</v>
      </c>
      <c r="I8" s="138" t="s">
        <v>40</v>
      </c>
      <c r="J8" s="139"/>
      <c r="K8" s="139"/>
      <c r="L8" s="139"/>
      <c r="M8" s="139"/>
      <c r="N8" s="139"/>
      <c r="O8" s="140"/>
      <c r="P8" s="141" t="s">
        <v>8</v>
      </c>
      <c r="Q8" s="142"/>
      <c r="R8" s="143"/>
    </row>
    <row r="9" spans="1:18" ht="22.5" customHeight="1" x14ac:dyDescent="0.4">
      <c r="A9" s="133"/>
      <c r="B9" s="134"/>
      <c r="C9" s="135"/>
      <c r="D9" s="57" t="s">
        <v>9</v>
      </c>
      <c r="E9" s="147" t="s">
        <v>39</v>
      </c>
      <c r="F9" s="147"/>
      <c r="G9" s="137"/>
      <c r="H9" s="68" t="s">
        <v>93</v>
      </c>
      <c r="I9" s="58" t="s">
        <v>56</v>
      </c>
      <c r="J9" s="138" t="s">
        <v>10</v>
      </c>
      <c r="K9" s="140"/>
      <c r="L9" s="138" t="s">
        <v>11</v>
      </c>
      <c r="M9" s="140"/>
      <c r="N9" s="138" t="s">
        <v>12</v>
      </c>
      <c r="O9" s="140"/>
      <c r="P9" s="144"/>
      <c r="Q9" s="145"/>
      <c r="R9" s="146"/>
    </row>
    <row r="10" spans="1:18" ht="18" customHeight="1" x14ac:dyDescent="0.4">
      <c r="A10" s="158">
        <v>1</v>
      </c>
      <c r="B10" s="159" t="str">
        <f>IF(男子入力!E20="","",男子入力!E20)</f>
        <v/>
      </c>
      <c r="C10" s="160" t="s">
        <v>13</v>
      </c>
      <c r="D10" s="36" t="str">
        <f>IF(男子入力!G20="","",男子入力!G20)</f>
        <v/>
      </c>
      <c r="E10" s="169" t="str">
        <f>IF(男子入力!I20="","",男子入力!I20)</f>
        <v/>
      </c>
      <c r="F10" s="170"/>
      <c r="G10" s="163" t="str">
        <f>IF(男子入力!J20="","",男子入力!J20)</f>
        <v/>
      </c>
      <c r="H10" s="70" t="str">
        <f>IF(男子入力!L20="","",男子入力!L20)</f>
        <v/>
      </c>
      <c r="I10" s="25" t="str">
        <f>IF(男子入力!M20="","",男子入力!M20)</f>
        <v/>
      </c>
      <c r="J10" s="165" t="str">
        <f>IF(男子入力!O20="","",男子入力!O20)</f>
        <v/>
      </c>
      <c r="K10" s="148" t="s">
        <v>14</v>
      </c>
      <c r="L10" s="165" t="str">
        <f>IF(男子入力!P20="","",男子入力!P20)</f>
        <v/>
      </c>
      <c r="M10" s="148" t="s">
        <v>14</v>
      </c>
      <c r="N10" s="165" t="str">
        <f>IF(男子入力!Q20="","",男子入力!Q20)</f>
        <v/>
      </c>
      <c r="O10" s="148" t="s">
        <v>14</v>
      </c>
      <c r="P10" s="150" t="str">
        <f>IF(男子入力!R20="","",男子入力!R20)</f>
        <v/>
      </c>
      <c r="Q10" s="151"/>
      <c r="R10" s="152"/>
    </row>
    <row r="11" spans="1:18" ht="22.5" customHeight="1" x14ac:dyDescent="0.4">
      <c r="A11" s="158"/>
      <c r="B11" s="159"/>
      <c r="C11" s="160"/>
      <c r="D11" s="37" t="str">
        <f>IF(男子入力!F20="","",男子入力!F20)</f>
        <v/>
      </c>
      <c r="E11" s="156" t="str">
        <f>IF(男子入力!H20="","",男子入力!H20)</f>
        <v/>
      </c>
      <c r="F11" s="157"/>
      <c r="G11" s="164"/>
      <c r="H11" s="27" t="str">
        <f>IF(男子入力!K20="","",男子入力!K20)</f>
        <v/>
      </c>
      <c r="I11" s="24" t="str">
        <f>IF(男子入力!N20="","",男子入力!N20)</f>
        <v/>
      </c>
      <c r="J11" s="166"/>
      <c r="K11" s="149"/>
      <c r="L11" s="166"/>
      <c r="M11" s="149"/>
      <c r="N11" s="166"/>
      <c r="O11" s="149"/>
      <c r="P11" s="153"/>
      <c r="Q11" s="154"/>
      <c r="R11" s="155"/>
    </row>
    <row r="12" spans="1:18" x14ac:dyDescent="0.4">
      <c r="A12" s="158">
        <v>2</v>
      </c>
      <c r="B12" s="159" t="str">
        <f>IF(男子入力!E21="","",男子入力!E21)</f>
        <v/>
      </c>
      <c r="C12" s="160" t="s">
        <v>13</v>
      </c>
      <c r="D12" s="34" t="str">
        <f>IF(男子入力!G21="","",男子入力!G21)</f>
        <v/>
      </c>
      <c r="E12" s="161" t="str">
        <f>IF(男子入力!I21="","",男子入力!I21)</f>
        <v/>
      </c>
      <c r="F12" s="162"/>
      <c r="G12" s="163" t="str">
        <f>IF(男子入力!J21="","",男子入力!J21)</f>
        <v/>
      </c>
      <c r="H12" s="70" t="str">
        <f>IF(男子入力!L21="","",男子入力!L21)</f>
        <v/>
      </c>
      <c r="I12" s="25" t="str">
        <f>IF(男子入力!M21="","",男子入力!M21)</f>
        <v/>
      </c>
      <c r="J12" s="165" t="str">
        <f>IF(男子入力!O21="","",男子入力!O21)</f>
        <v/>
      </c>
      <c r="K12" s="148" t="s">
        <v>14</v>
      </c>
      <c r="L12" s="165" t="str">
        <f>IF(男子入力!P21="","",男子入力!P21)</f>
        <v/>
      </c>
      <c r="M12" s="148" t="s">
        <v>14</v>
      </c>
      <c r="N12" s="165" t="str">
        <f>IF(男子入力!Q21="","",男子入力!Q21)</f>
        <v/>
      </c>
      <c r="O12" s="148" t="s">
        <v>14</v>
      </c>
      <c r="P12" s="150" t="str">
        <f>IF(男子入力!R21="","",男子入力!R21)</f>
        <v/>
      </c>
      <c r="Q12" s="151"/>
      <c r="R12" s="152"/>
    </row>
    <row r="13" spans="1:18" ht="22.5" customHeight="1" x14ac:dyDescent="0.4">
      <c r="A13" s="158"/>
      <c r="B13" s="159"/>
      <c r="C13" s="160"/>
      <c r="D13" s="35" t="str">
        <f>IF(男子入力!F21="","",男子入力!F21)</f>
        <v/>
      </c>
      <c r="E13" s="167" t="str">
        <f>IF(男子入力!H21="","",男子入力!H21)</f>
        <v/>
      </c>
      <c r="F13" s="168"/>
      <c r="G13" s="164"/>
      <c r="H13" s="24" t="str">
        <f>IF(男子入力!K21="","",男子入力!K21)</f>
        <v/>
      </c>
      <c r="I13" s="24" t="str">
        <f>IF(男子入力!N21="","",男子入力!N21)</f>
        <v/>
      </c>
      <c r="J13" s="166"/>
      <c r="K13" s="149"/>
      <c r="L13" s="166"/>
      <c r="M13" s="149"/>
      <c r="N13" s="166"/>
      <c r="O13" s="149"/>
      <c r="P13" s="153"/>
      <c r="Q13" s="154"/>
      <c r="R13" s="155"/>
    </row>
    <row r="14" spans="1:18" x14ac:dyDescent="0.4">
      <c r="A14" s="158">
        <v>3</v>
      </c>
      <c r="B14" s="159" t="str">
        <f>IF(男子入力!E22="","",男子入力!E22)</f>
        <v/>
      </c>
      <c r="C14" s="160" t="s">
        <v>13</v>
      </c>
      <c r="D14" s="34" t="str">
        <f>IF(男子入力!G22="","",男子入力!G22)</f>
        <v/>
      </c>
      <c r="E14" s="161" t="str">
        <f>IF(男子入力!I22="","",男子入力!I22)</f>
        <v/>
      </c>
      <c r="F14" s="162"/>
      <c r="G14" s="163" t="str">
        <f>IF(男子入力!J22="","",男子入力!J22)</f>
        <v/>
      </c>
      <c r="H14" s="70" t="str">
        <f>IF(男子入力!L22="","",男子入力!L22)</f>
        <v/>
      </c>
      <c r="I14" s="25" t="str">
        <f>IF(男子入力!M22="","",男子入力!M22)</f>
        <v/>
      </c>
      <c r="J14" s="165" t="str">
        <f>IF(男子入力!O22="","",男子入力!O22)</f>
        <v/>
      </c>
      <c r="K14" s="148" t="s">
        <v>14</v>
      </c>
      <c r="L14" s="165" t="str">
        <f>IF(男子入力!P22="","",男子入力!P22)</f>
        <v/>
      </c>
      <c r="M14" s="148" t="s">
        <v>14</v>
      </c>
      <c r="N14" s="165" t="str">
        <f>IF(男子入力!Q22="","",男子入力!Q22)</f>
        <v/>
      </c>
      <c r="O14" s="148" t="s">
        <v>14</v>
      </c>
      <c r="P14" s="150" t="str">
        <f>IF(男子入力!R22="","",男子入力!R22)</f>
        <v/>
      </c>
      <c r="Q14" s="151"/>
      <c r="R14" s="152"/>
    </row>
    <row r="15" spans="1:18" ht="22.5" customHeight="1" x14ac:dyDescent="0.4">
      <c r="A15" s="158"/>
      <c r="B15" s="159"/>
      <c r="C15" s="160"/>
      <c r="D15" s="35" t="str">
        <f>IF(男子入力!F22="","",男子入力!F22)</f>
        <v/>
      </c>
      <c r="E15" s="167" t="str">
        <f>IF(男子入力!H22="","",男子入力!H22)</f>
        <v/>
      </c>
      <c r="F15" s="168"/>
      <c r="G15" s="164"/>
      <c r="H15" s="24" t="str">
        <f>IF(男子入力!K22="","",男子入力!K22)</f>
        <v/>
      </c>
      <c r="I15" s="24" t="str">
        <f>IF(男子入力!N22="","",男子入力!N22)</f>
        <v/>
      </c>
      <c r="J15" s="166"/>
      <c r="K15" s="149"/>
      <c r="L15" s="166"/>
      <c r="M15" s="149"/>
      <c r="N15" s="166"/>
      <c r="O15" s="149"/>
      <c r="P15" s="153"/>
      <c r="Q15" s="154"/>
      <c r="R15" s="155"/>
    </row>
    <row r="16" spans="1:18" x14ac:dyDescent="0.4">
      <c r="A16" s="158">
        <v>4</v>
      </c>
      <c r="B16" s="159" t="str">
        <f>IF(男子入力!E23="","",男子入力!E23)</f>
        <v/>
      </c>
      <c r="C16" s="160" t="s">
        <v>13</v>
      </c>
      <c r="D16" s="34" t="str">
        <f>IF(男子入力!G23="","",男子入力!G23)</f>
        <v/>
      </c>
      <c r="E16" s="161" t="str">
        <f>IF(男子入力!I23="","",男子入力!I23)</f>
        <v/>
      </c>
      <c r="F16" s="162"/>
      <c r="G16" s="163" t="str">
        <f>IF(男子入力!J23="","",男子入力!J23)</f>
        <v/>
      </c>
      <c r="H16" s="70" t="str">
        <f>IF(男子入力!L23="","",男子入力!L23)</f>
        <v/>
      </c>
      <c r="I16" s="25" t="str">
        <f>IF(男子入力!M23="","",男子入力!M23)</f>
        <v/>
      </c>
      <c r="J16" s="165" t="str">
        <f>IF(男子入力!O23="","",男子入力!O23)</f>
        <v/>
      </c>
      <c r="K16" s="148" t="s">
        <v>14</v>
      </c>
      <c r="L16" s="165" t="str">
        <f>IF(男子入力!P23="","",男子入力!P23)</f>
        <v/>
      </c>
      <c r="M16" s="148" t="s">
        <v>14</v>
      </c>
      <c r="N16" s="165" t="str">
        <f>IF(男子入力!Q23="","",男子入力!Q23)</f>
        <v/>
      </c>
      <c r="O16" s="148" t="s">
        <v>14</v>
      </c>
      <c r="P16" s="150" t="str">
        <f>IF(男子入力!R23="","",男子入力!R23)</f>
        <v/>
      </c>
      <c r="Q16" s="151"/>
      <c r="R16" s="152"/>
    </row>
    <row r="17" spans="1:18" ht="22.5" customHeight="1" x14ac:dyDescent="0.4">
      <c r="A17" s="158"/>
      <c r="B17" s="159"/>
      <c r="C17" s="160"/>
      <c r="D17" s="35" t="str">
        <f>IF(男子入力!F23="","",男子入力!F23)</f>
        <v/>
      </c>
      <c r="E17" s="167" t="str">
        <f>IF(男子入力!H23="","",男子入力!H23)</f>
        <v/>
      </c>
      <c r="F17" s="168"/>
      <c r="G17" s="164"/>
      <c r="H17" s="24" t="str">
        <f>IF(男子入力!K23="","",男子入力!K23)</f>
        <v/>
      </c>
      <c r="I17" s="24" t="str">
        <f>IF(男子入力!N23="","",男子入力!N23)</f>
        <v/>
      </c>
      <c r="J17" s="166"/>
      <c r="K17" s="149"/>
      <c r="L17" s="166"/>
      <c r="M17" s="149"/>
      <c r="N17" s="166"/>
      <c r="O17" s="149"/>
      <c r="P17" s="153"/>
      <c r="Q17" s="154"/>
      <c r="R17" s="155"/>
    </row>
    <row r="18" spans="1:18" x14ac:dyDescent="0.4">
      <c r="A18" s="158">
        <v>5</v>
      </c>
      <c r="B18" s="159" t="str">
        <f>IF(男子入力!E24="","",男子入力!E24)</f>
        <v/>
      </c>
      <c r="C18" s="160" t="s">
        <v>13</v>
      </c>
      <c r="D18" s="34" t="str">
        <f>IF(男子入力!G24="","",男子入力!G24)</f>
        <v/>
      </c>
      <c r="E18" s="161" t="str">
        <f>IF(男子入力!I24="","",男子入力!I24)</f>
        <v/>
      </c>
      <c r="F18" s="162"/>
      <c r="G18" s="163" t="str">
        <f>IF(男子入力!J24="","",男子入力!J24)</f>
        <v/>
      </c>
      <c r="H18" s="70" t="str">
        <f>IF(男子入力!L24="","",男子入力!L24)</f>
        <v/>
      </c>
      <c r="I18" s="25" t="str">
        <f>IF(男子入力!M24="","",男子入力!M24)</f>
        <v/>
      </c>
      <c r="J18" s="165" t="str">
        <f>IF(男子入力!O24="","",男子入力!O24)</f>
        <v/>
      </c>
      <c r="K18" s="148" t="s">
        <v>14</v>
      </c>
      <c r="L18" s="165" t="str">
        <f>IF(男子入力!P24="","",男子入力!P24)</f>
        <v/>
      </c>
      <c r="M18" s="148" t="s">
        <v>14</v>
      </c>
      <c r="N18" s="165" t="str">
        <f>IF(男子入力!Q24="","",男子入力!Q24)</f>
        <v/>
      </c>
      <c r="O18" s="148" t="s">
        <v>14</v>
      </c>
      <c r="P18" s="150" t="str">
        <f>IF(男子入力!R24="","",男子入力!R24)</f>
        <v/>
      </c>
      <c r="Q18" s="151"/>
      <c r="R18" s="152"/>
    </row>
    <row r="19" spans="1:18" ht="22.5" customHeight="1" x14ac:dyDescent="0.4">
      <c r="A19" s="158"/>
      <c r="B19" s="159"/>
      <c r="C19" s="160"/>
      <c r="D19" s="35" t="str">
        <f>IF(男子入力!F24="","",男子入力!F24)</f>
        <v/>
      </c>
      <c r="E19" s="167" t="str">
        <f>IF(男子入力!H24="","",男子入力!H24)</f>
        <v/>
      </c>
      <c r="F19" s="168"/>
      <c r="G19" s="164"/>
      <c r="H19" s="24" t="str">
        <f>IF(男子入力!K24="","",男子入力!K24)</f>
        <v/>
      </c>
      <c r="I19" s="24" t="str">
        <f>IF(男子入力!N24="","",男子入力!N24)</f>
        <v/>
      </c>
      <c r="J19" s="166"/>
      <c r="K19" s="149"/>
      <c r="L19" s="166"/>
      <c r="M19" s="149"/>
      <c r="N19" s="166"/>
      <c r="O19" s="149"/>
      <c r="P19" s="153"/>
      <c r="Q19" s="154"/>
      <c r="R19" s="155"/>
    </row>
    <row r="20" spans="1:18" x14ac:dyDescent="0.4">
      <c r="A20" s="158">
        <v>6</v>
      </c>
      <c r="B20" s="159" t="str">
        <f>IF(男子入力!E25="","",男子入力!E25)</f>
        <v/>
      </c>
      <c r="C20" s="160" t="s">
        <v>13</v>
      </c>
      <c r="D20" s="34" t="str">
        <f>IF(男子入力!G25="","",男子入力!G25)</f>
        <v/>
      </c>
      <c r="E20" s="161" t="str">
        <f>IF(男子入力!I25="","",男子入力!I25)</f>
        <v/>
      </c>
      <c r="F20" s="162"/>
      <c r="G20" s="163" t="str">
        <f>IF(男子入力!J25="","",男子入力!J25)</f>
        <v/>
      </c>
      <c r="H20" s="70" t="str">
        <f>IF(男子入力!L25="","",男子入力!L25)</f>
        <v/>
      </c>
      <c r="I20" s="25" t="str">
        <f>IF(男子入力!M25="","",男子入力!M25)</f>
        <v/>
      </c>
      <c r="J20" s="165" t="str">
        <f>IF(男子入力!O25="","",男子入力!O25)</f>
        <v/>
      </c>
      <c r="K20" s="148" t="s">
        <v>14</v>
      </c>
      <c r="L20" s="165" t="str">
        <f>IF(男子入力!P25="","",男子入力!P25)</f>
        <v/>
      </c>
      <c r="M20" s="148" t="s">
        <v>14</v>
      </c>
      <c r="N20" s="165" t="str">
        <f>IF(男子入力!Q25="","",男子入力!Q25)</f>
        <v/>
      </c>
      <c r="O20" s="148" t="s">
        <v>14</v>
      </c>
      <c r="P20" s="150" t="str">
        <f>IF(男子入力!R25="","",男子入力!R25)</f>
        <v/>
      </c>
      <c r="Q20" s="151"/>
      <c r="R20" s="152"/>
    </row>
    <row r="21" spans="1:18" ht="22.5" customHeight="1" x14ac:dyDescent="0.4">
      <c r="A21" s="158"/>
      <c r="B21" s="159"/>
      <c r="C21" s="160"/>
      <c r="D21" s="35" t="str">
        <f>IF(男子入力!F25="","",男子入力!F25)</f>
        <v/>
      </c>
      <c r="E21" s="167" t="str">
        <f>IF(男子入力!H25="","",男子入力!H25)</f>
        <v/>
      </c>
      <c r="F21" s="168"/>
      <c r="G21" s="164"/>
      <c r="H21" s="24" t="str">
        <f>IF(男子入力!K25="","",男子入力!K25)</f>
        <v/>
      </c>
      <c r="I21" s="24" t="str">
        <f>IF(男子入力!N25="","",男子入力!N25)</f>
        <v/>
      </c>
      <c r="J21" s="166"/>
      <c r="K21" s="149"/>
      <c r="L21" s="166"/>
      <c r="M21" s="149"/>
      <c r="N21" s="166"/>
      <c r="O21" s="149"/>
      <c r="P21" s="153"/>
      <c r="Q21" s="154"/>
      <c r="R21" s="155"/>
    </row>
    <row r="22" spans="1:18" x14ac:dyDescent="0.4">
      <c r="A22" s="158">
        <v>7</v>
      </c>
      <c r="B22" s="159" t="str">
        <f>IF(男子入力!E26="","",男子入力!E26)</f>
        <v/>
      </c>
      <c r="C22" s="160" t="s">
        <v>13</v>
      </c>
      <c r="D22" s="34" t="str">
        <f>IF(男子入力!G26="","",男子入力!G26)</f>
        <v/>
      </c>
      <c r="E22" s="161" t="str">
        <f>IF(男子入力!I26="","",男子入力!I26)</f>
        <v/>
      </c>
      <c r="F22" s="162"/>
      <c r="G22" s="163" t="str">
        <f>IF(男子入力!J26="","",男子入力!J26)</f>
        <v/>
      </c>
      <c r="H22" s="70" t="str">
        <f>IF(男子入力!L26="","",男子入力!L26)</f>
        <v/>
      </c>
      <c r="I22" s="25" t="str">
        <f>IF(男子入力!M26="","",男子入力!M26)</f>
        <v/>
      </c>
      <c r="J22" s="165" t="str">
        <f>IF(男子入力!O26="","",男子入力!O26)</f>
        <v/>
      </c>
      <c r="K22" s="148" t="s">
        <v>14</v>
      </c>
      <c r="L22" s="165" t="str">
        <f>IF(男子入力!P26="","",男子入力!P26)</f>
        <v/>
      </c>
      <c r="M22" s="148" t="s">
        <v>14</v>
      </c>
      <c r="N22" s="165" t="str">
        <f>IF(男子入力!Q26="","",男子入力!Q26)</f>
        <v/>
      </c>
      <c r="O22" s="148" t="s">
        <v>14</v>
      </c>
      <c r="P22" s="150" t="str">
        <f>IF(男子入力!R26="","",男子入力!R26)</f>
        <v/>
      </c>
      <c r="Q22" s="151"/>
      <c r="R22" s="152"/>
    </row>
    <row r="23" spans="1:18" ht="22.5" customHeight="1" x14ac:dyDescent="0.4">
      <c r="A23" s="158"/>
      <c r="B23" s="159"/>
      <c r="C23" s="160"/>
      <c r="D23" s="35" t="str">
        <f>IF(男子入力!F26="","",男子入力!F26)</f>
        <v/>
      </c>
      <c r="E23" s="167" t="str">
        <f>IF(男子入力!H26="","",男子入力!H26)</f>
        <v/>
      </c>
      <c r="F23" s="168"/>
      <c r="G23" s="164"/>
      <c r="H23" s="24" t="str">
        <f>IF(男子入力!K26="","",男子入力!K26)</f>
        <v/>
      </c>
      <c r="I23" s="24" t="str">
        <f>IF(男子入力!N26="","",男子入力!N26)</f>
        <v/>
      </c>
      <c r="J23" s="166"/>
      <c r="K23" s="149"/>
      <c r="L23" s="166"/>
      <c r="M23" s="149"/>
      <c r="N23" s="166"/>
      <c r="O23" s="149"/>
      <c r="P23" s="153"/>
      <c r="Q23" s="154"/>
      <c r="R23" s="155"/>
    </row>
    <row r="24" spans="1:18" x14ac:dyDescent="0.4">
      <c r="A24" s="158">
        <v>8</v>
      </c>
      <c r="B24" s="159" t="str">
        <f>IF(男子入力!E27="","",男子入力!E27)</f>
        <v/>
      </c>
      <c r="C24" s="160" t="s">
        <v>13</v>
      </c>
      <c r="D24" s="34" t="str">
        <f>IF(男子入力!G27="","",男子入力!G27)</f>
        <v/>
      </c>
      <c r="E24" s="161" t="str">
        <f>IF(男子入力!I27="","",男子入力!I27)</f>
        <v/>
      </c>
      <c r="F24" s="162"/>
      <c r="G24" s="163" t="str">
        <f>IF(男子入力!J27="","",男子入力!J27)</f>
        <v/>
      </c>
      <c r="H24" s="70" t="str">
        <f>IF(男子入力!L27="","",男子入力!L27)</f>
        <v/>
      </c>
      <c r="I24" s="25" t="str">
        <f>IF(男子入力!M27="","",男子入力!M27)</f>
        <v/>
      </c>
      <c r="J24" s="165" t="str">
        <f>IF(男子入力!O27="","",男子入力!O27)</f>
        <v/>
      </c>
      <c r="K24" s="148" t="s">
        <v>14</v>
      </c>
      <c r="L24" s="165" t="str">
        <f>IF(男子入力!P27="","",男子入力!P27)</f>
        <v/>
      </c>
      <c r="M24" s="148" t="s">
        <v>14</v>
      </c>
      <c r="N24" s="165" t="str">
        <f>IF(男子入力!Q27="","",男子入力!Q27)</f>
        <v/>
      </c>
      <c r="O24" s="148" t="s">
        <v>14</v>
      </c>
      <c r="P24" s="150" t="str">
        <f>IF(男子入力!R27="","",男子入力!R27)</f>
        <v/>
      </c>
      <c r="Q24" s="151"/>
      <c r="R24" s="152"/>
    </row>
    <row r="25" spans="1:18" ht="22.5" customHeight="1" x14ac:dyDescent="0.4">
      <c r="A25" s="158"/>
      <c r="B25" s="159"/>
      <c r="C25" s="160"/>
      <c r="D25" s="35" t="str">
        <f>IF(男子入力!F27="","",男子入力!F27)</f>
        <v/>
      </c>
      <c r="E25" s="167" t="str">
        <f>IF(男子入力!H27="","",男子入力!H27)</f>
        <v/>
      </c>
      <c r="F25" s="168"/>
      <c r="G25" s="164"/>
      <c r="H25" s="24" t="str">
        <f>IF(男子入力!K27="","",男子入力!K27)</f>
        <v/>
      </c>
      <c r="I25" s="24" t="str">
        <f>IF(男子入力!N27="","",男子入力!N27)</f>
        <v/>
      </c>
      <c r="J25" s="166"/>
      <c r="K25" s="149"/>
      <c r="L25" s="166"/>
      <c r="M25" s="149"/>
      <c r="N25" s="166"/>
      <c r="O25" s="149"/>
      <c r="P25" s="153"/>
      <c r="Q25" s="154"/>
      <c r="R25" s="155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79" t="s">
        <v>51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5"/>
      <c r="M27" s="134" t="s">
        <v>15</v>
      </c>
      <c r="N27" s="180"/>
      <c r="O27" s="180"/>
      <c r="P27" s="135"/>
      <c r="Q27" s="159" t="str">
        <f>IF(男子入力!C15="","",男子入力!C15)</f>
        <v/>
      </c>
      <c r="R27" s="181" t="e">
        <f>IF(#REF!="","",#REF!)</f>
        <v>#REF!</v>
      </c>
    </row>
    <row r="28" spans="1:18" ht="22.5" customHeight="1" x14ac:dyDescent="0.4">
      <c r="C28" s="33"/>
      <c r="F28" s="33"/>
      <c r="G28" s="33"/>
      <c r="H28" s="33"/>
      <c r="I28" s="33"/>
      <c r="J28" s="13"/>
      <c r="K28" s="3"/>
      <c r="L28" s="3"/>
      <c r="M28" s="182" t="s">
        <v>54</v>
      </c>
      <c r="N28" s="183"/>
      <c r="O28" s="29" t="str">
        <f>IF(男子入力!C12="","",男子入力!C12)</f>
        <v/>
      </c>
      <c r="P28" s="59" t="s">
        <v>49</v>
      </c>
      <c r="Q28" s="30" t="str">
        <f>IF(男子入力!C13="","",男子入力!C13)</f>
        <v/>
      </c>
      <c r="R28" s="60" t="s">
        <v>50</v>
      </c>
    </row>
    <row r="29" spans="1:18" x14ac:dyDescent="0.2">
      <c r="D29" s="40" t="s">
        <v>55</v>
      </c>
      <c r="E29" s="184" t="str">
        <f>IF(男子入力!C14="","",男子入力!C14)</f>
        <v/>
      </c>
      <c r="F29" s="184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8"/>
      <c r="H30" s="2"/>
      <c r="I30" s="2"/>
      <c r="J30" s="3"/>
      <c r="L30" s="32"/>
      <c r="M30" s="171" t="str">
        <f>IF(男子入力!C4="","",男子入力!C4)</f>
        <v/>
      </c>
      <c r="N30" s="171"/>
      <c r="O30" s="172"/>
      <c r="P30" s="173" t="s">
        <v>48</v>
      </c>
      <c r="Q30" s="173"/>
      <c r="R30" s="31" t="str">
        <f>IF(M30="全日本学生","連盟","協会")</f>
        <v>協会</v>
      </c>
    </row>
    <row r="31" spans="1:18" ht="40.5" customHeight="1" x14ac:dyDescent="0.15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4" t="s">
        <v>43</v>
      </c>
      <c r="N31" s="175"/>
      <c r="O31" s="176" t="str">
        <f>IF(男子入力!C5="","",男子入力!C5)</f>
        <v/>
      </c>
      <c r="P31" s="176"/>
      <c r="Q31" s="176"/>
      <c r="R31" s="15" t="s">
        <v>38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8"/>
      <c r="M32" s="10" t="s">
        <v>57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11"/>
      <c r="K35" s="11"/>
      <c r="L35" s="11"/>
      <c r="M35" s="3"/>
      <c r="N35" s="3"/>
      <c r="O35" s="3"/>
      <c r="P35" s="177"/>
      <c r="Q35" s="177"/>
      <c r="R35" s="177"/>
    </row>
    <row r="36" spans="2:18" x14ac:dyDescent="0.15">
      <c r="B36" s="178" t="s">
        <v>17</v>
      </c>
      <c r="C36" s="178"/>
      <c r="D36" s="178"/>
      <c r="E36" s="178"/>
      <c r="F36" s="178"/>
      <c r="G36" s="178"/>
      <c r="H36" s="178"/>
      <c r="I36" s="178"/>
      <c r="J36" s="178"/>
      <c r="K36" s="178"/>
    </row>
  </sheetData>
  <sheetProtection sheet="1" objects="1" scenarios="1"/>
  <mergeCells count="139">
    <mergeCell ref="N6:O6"/>
    <mergeCell ref="P6:R6"/>
    <mergeCell ref="B8:C9"/>
    <mergeCell ref="E8:F8"/>
    <mergeCell ref="G8:G9"/>
    <mergeCell ref="I8:O8"/>
    <mergeCell ref="P8:R9"/>
    <mergeCell ref="N10:N11"/>
    <mergeCell ref="O10:O11"/>
    <mergeCell ref="P10:R11"/>
    <mergeCell ref="M10:M11"/>
    <mergeCell ref="A24:A25"/>
    <mergeCell ref="A22:A23"/>
    <mergeCell ref="A20:A21"/>
    <mergeCell ref="A18:A19"/>
    <mergeCell ref="A16:A17"/>
    <mergeCell ref="A14:A15"/>
    <mergeCell ref="A12:A13"/>
    <mergeCell ref="A10:A11"/>
    <mergeCell ref="A8:A9"/>
    <mergeCell ref="Q1:R1"/>
    <mergeCell ref="Q2:R2"/>
    <mergeCell ref="B4:C5"/>
    <mergeCell ref="D4:D5"/>
    <mergeCell ref="E4:E5"/>
    <mergeCell ref="G4:G5"/>
    <mergeCell ref="I4:M5"/>
    <mergeCell ref="N4:O4"/>
    <mergeCell ref="P4:R4"/>
    <mergeCell ref="N5:O5"/>
    <mergeCell ref="P5:R5"/>
    <mergeCell ref="F4:F5"/>
    <mergeCell ref="P12:R13"/>
    <mergeCell ref="E13:F13"/>
    <mergeCell ref="M12:M13"/>
    <mergeCell ref="N12:N13"/>
    <mergeCell ref="O12:O13"/>
    <mergeCell ref="E9:F9"/>
    <mergeCell ref="J9:K9"/>
    <mergeCell ref="L9:M9"/>
    <mergeCell ref="N9:O9"/>
    <mergeCell ref="E10:F10"/>
    <mergeCell ref="G10:G11"/>
    <mergeCell ref="J10:J11"/>
    <mergeCell ref="E11:F11"/>
    <mergeCell ref="J12:J13"/>
    <mergeCell ref="K12:K13"/>
    <mergeCell ref="L12:L13"/>
    <mergeCell ref="B12:B13"/>
    <mergeCell ref="C12:C13"/>
    <mergeCell ref="E12:F12"/>
    <mergeCell ref="G12:G13"/>
    <mergeCell ref="K10:K11"/>
    <mergeCell ref="L10:L11"/>
    <mergeCell ref="B10:B11"/>
    <mergeCell ref="C10:C11"/>
    <mergeCell ref="J16:J17"/>
    <mergeCell ref="K16:K17"/>
    <mergeCell ref="L16:L17"/>
    <mergeCell ref="M14:M15"/>
    <mergeCell ref="N14:N15"/>
    <mergeCell ref="O14:O15"/>
    <mergeCell ref="P14:R15"/>
    <mergeCell ref="E15:F15"/>
    <mergeCell ref="B16:B17"/>
    <mergeCell ref="C16:C17"/>
    <mergeCell ref="E16:F16"/>
    <mergeCell ref="G16:G17"/>
    <mergeCell ref="P16:R17"/>
    <mergeCell ref="E17:F17"/>
    <mergeCell ref="M16:M17"/>
    <mergeCell ref="N16:N17"/>
    <mergeCell ref="O16:O17"/>
    <mergeCell ref="B14:B15"/>
    <mergeCell ref="C14:C15"/>
    <mergeCell ref="E14:F14"/>
    <mergeCell ref="G14:G15"/>
    <mergeCell ref="J14:J15"/>
    <mergeCell ref="K14:K15"/>
    <mergeCell ref="L14:L15"/>
    <mergeCell ref="J20:J21"/>
    <mergeCell ref="K20:K21"/>
    <mergeCell ref="L20:L21"/>
    <mergeCell ref="M18:M19"/>
    <mergeCell ref="N18:N19"/>
    <mergeCell ref="O18:O19"/>
    <mergeCell ref="P18:R19"/>
    <mergeCell ref="E19:F19"/>
    <mergeCell ref="B20:B21"/>
    <mergeCell ref="C20:C21"/>
    <mergeCell ref="E20:F20"/>
    <mergeCell ref="G20:G21"/>
    <mergeCell ref="P20:R21"/>
    <mergeCell ref="E21:F21"/>
    <mergeCell ref="M20:M21"/>
    <mergeCell ref="N20:N21"/>
    <mergeCell ref="O20:O21"/>
    <mergeCell ref="B18:B19"/>
    <mergeCell ref="C18:C19"/>
    <mergeCell ref="E18:F18"/>
    <mergeCell ref="G18:G19"/>
    <mergeCell ref="J18:J19"/>
    <mergeCell ref="K18:K19"/>
    <mergeCell ref="L18:L19"/>
    <mergeCell ref="M22:M23"/>
    <mergeCell ref="N22:N23"/>
    <mergeCell ref="O22:O23"/>
    <mergeCell ref="P22:R23"/>
    <mergeCell ref="E23:F23"/>
    <mergeCell ref="B24:B25"/>
    <mergeCell ref="C24:C25"/>
    <mergeCell ref="E24:F24"/>
    <mergeCell ref="G24:G25"/>
    <mergeCell ref="B22:B23"/>
    <mergeCell ref="C22:C23"/>
    <mergeCell ref="E22:F22"/>
    <mergeCell ref="G22:G23"/>
    <mergeCell ref="J22:J23"/>
    <mergeCell ref="K22:K23"/>
    <mergeCell ref="L22:L23"/>
    <mergeCell ref="P35:R35"/>
    <mergeCell ref="B36:K36"/>
    <mergeCell ref="M30:O30"/>
    <mergeCell ref="M31:N31"/>
    <mergeCell ref="O31:Q31"/>
    <mergeCell ref="P24:R25"/>
    <mergeCell ref="E25:F25"/>
    <mergeCell ref="M27:P27"/>
    <mergeCell ref="Q27:R27"/>
    <mergeCell ref="J24:J25"/>
    <mergeCell ref="K24:K25"/>
    <mergeCell ref="L24:L25"/>
    <mergeCell ref="M24:M25"/>
    <mergeCell ref="N24:N25"/>
    <mergeCell ref="O24:O25"/>
    <mergeCell ref="E29:F29"/>
    <mergeCell ref="M28:N28"/>
    <mergeCell ref="B27:K27"/>
    <mergeCell ref="P30:Q30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landscape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5D44E-1794-4BC4-9C6C-6F93490DF0BA}">
  <sheetPr>
    <tabColor rgb="FF00B0F0"/>
    <pageSetUpPr fitToPage="1"/>
  </sheetPr>
  <dimension ref="A1:R36"/>
  <sheetViews>
    <sheetView zoomScaleNormal="100" workbookViewId="0">
      <selection activeCell="I19" sqref="I19"/>
    </sheetView>
  </sheetViews>
  <sheetFormatPr defaultRowHeight="18.75" x14ac:dyDescent="0.4"/>
  <cols>
    <col min="1" max="1" width="2.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09" t="s">
        <v>0</v>
      </c>
      <c r="R1" s="110"/>
    </row>
    <row r="2" spans="1:18" ht="20.25" x14ac:dyDescent="0.2">
      <c r="C2" s="4" t="s">
        <v>90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11" t="s">
        <v>91</v>
      </c>
      <c r="R2" s="111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12" t="s">
        <v>47</v>
      </c>
      <c r="C4" s="113"/>
      <c r="D4" s="116" t="str">
        <f>IF(男子入力!C4="","",男子入力!C4)</f>
        <v/>
      </c>
      <c r="E4" s="118" t="s">
        <v>1</v>
      </c>
      <c r="F4" s="120" t="str">
        <f>IF(男子入力!C6="","",男子入力!C6)</f>
        <v/>
      </c>
      <c r="G4" s="122" t="s">
        <v>2</v>
      </c>
      <c r="H4" s="55" t="s">
        <v>52</v>
      </c>
      <c r="I4" s="124" t="str">
        <f>IF(男子入力!C8="","",男子入力!C8)</f>
        <v/>
      </c>
      <c r="J4" s="124"/>
      <c r="K4" s="124"/>
      <c r="L4" s="124"/>
      <c r="M4" s="125"/>
      <c r="N4" s="128" t="s">
        <v>3</v>
      </c>
      <c r="O4" s="128"/>
      <c r="P4" s="129" t="str">
        <f>IF(男子入力!C9="","",男子入力!C9)</f>
        <v/>
      </c>
      <c r="Q4" s="130"/>
      <c r="R4" s="131"/>
    </row>
    <row r="5" spans="1:18" ht="21" customHeight="1" x14ac:dyDescent="0.4">
      <c r="B5" s="114"/>
      <c r="C5" s="115"/>
      <c r="D5" s="117"/>
      <c r="E5" s="119"/>
      <c r="F5" s="121"/>
      <c r="G5" s="123"/>
      <c r="H5" s="39" t="str">
        <f>IF(男子入力!C7="","",男子入力!C7)</f>
        <v/>
      </c>
      <c r="I5" s="126"/>
      <c r="J5" s="126"/>
      <c r="K5" s="126"/>
      <c r="L5" s="126"/>
      <c r="M5" s="127"/>
      <c r="N5" s="128" t="s">
        <v>4</v>
      </c>
      <c r="O5" s="128"/>
      <c r="P5" s="129" t="str">
        <f>IF(男子入力!C10="","",男子入力!C10)</f>
        <v/>
      </c>
      <c r="Q5" s="130"/>
      <c r="R5" s="131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2" t="s">
        <v>53</v>
      </c>
      <c r="O6" s="132"/>
      <c r="P6" s="129" t="str">
        <f>IF(男子入力!C11="","",男子入力!C11)</f>
        <v/>
      </c>
      <c r="Q6" s="130"/>
      <c r="R6" s="131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33" t="s">
        <v>65</v>
      </c>
      <c r="B8" s="134" t="s">
        <v>5</v>
      </c>
      <c r="C8" s="135"/>
      <c r="D8" s="56" t="s">
        <v>6</v>
      </c>
      <c r="E8" s="133" t="s">
        <v>24</v>
      </c>
      <c r="F8" s="133"/>
      <c r="G8" s="136" t="s">
        <v>7</v>
      </c>
      <c r="H8" s="67" t="s">
        <v>92</v>
      </c>
      <c r="I8" s="138" t="s">
        <v>40</v>
      </c>
      <c r="J8" s="139"/>
      <c r="K8" s="139"/>
      <c r="L8" s="139"/>
      <c r="M8" s="139"/>
      <c r="N8" s="139"/>
      <c r="O8" s="140"/>
      <c r="P8" s="141" t="s">
        <v>8</v>
      </c>
      <c r="Q8" s="142"/>
      <c r="R8" s="143"/>
    </row>
    <row r="9" spans="1:18" ht="22.5" customHeight="1" x14ac:dyDescent="0.4">
      <c r="A9" s="133"/>
      <c r="B9" s="134"/>
      <c r="C9" s="135"/>
      <c r="D9" s="57" t="s">
        <v>9</v>
      </c>
      <c r="E9" s="147" t="s">
        <v>39</v>
      </c>
      <c r="F9" s="147"/>
      <c r="G9" s="137"/>
      <c r="H9" s="68" t="s">
        <v>93</v>
      </c>
      <c r="I9" s="58" t="s">
        <v>56</v>
      </c>
      <c r="J9" s="138" t="s">
        <v>10</v>
      </c>
      <c r="K9" s="140"/>
      <c r="L9" s="138" t="s">
        <v>11</v>
      </c>
      <c r="M9" s="140"/>
      <c r="N9" s="138" t="s">
        <v>12</v>
      </c>
      <c r="O9" s="140"/>
      <c r="P9" s="144"/>
      <c r="Q9" s="145"/>
      <c r="R9" s="146"/>
    </row>
    <row r="10" spans="1:18" ht="18" customHeight="1" x14ac:dyDescent="0.4">
      <c r="A10" s="185">
        <v>9</v>
      </c>
      <c r="B10" s="159" t="str">
        <f>IF(男子入力!E28="","",男子入力!E28)</f>
        <v/>
      </c>
      <c r="C10" s="160" t="s">
        <v>13</v>
      </c>
      <c r="D10" s="36" t="str">
        <f>IF(男子入力!G28="","",男子入力!G28)</f>
        <v/>
      </c>
      <c r="E10" s="169" t="str">
        <f>IF(男子入力!I28="","",男子入力!I28)</f>
        <v/>
      </c>
      <c r="F10" s="170"/>
      <c r="G10" s="163" t="str">
        <f>IF(男子入力!J28="","",男子入力!J28)</f>
        <v/>
      </c>
      <c r="H10" s="26" t="str">
        <f>IF(男子入力!L28="","",男子入力!L28)</f>
        <v/>
      </c>
      <c r="I10" s="25" t="str">
        <f>IF(男子入力!M28="","",男子入力!M28)</f>
        <v/>
      </c>
      <c r="J10" s="165" t="str">
        <f>IF(男子入力!O28="","",男子入力!O28)</f>
        <v/>
      </c>
      <c r="K10" s="148" t="s">
        <v>14</v>
      </c>
      <c r="L10" s="165" t="str">
        <f>IF(男子入力!P28="","",男子入力!P28)</f>
        <v/>
      </c>
      <c r="M10" s="148" t="s">
        <v>14</v>
      </c>
      <c r="N10" s="165" t="str">
        <f>IF(男子入力!Q28="","",男子入力!Q28)</f>
        <v/>
      </c>
      <c r="O10" s="148" t="s">
        <v>14</v>
      </c>
      <c r="P10" s="150" t="str">
        <f>IF(男子入力!R28="","",男子入力!R28)</f>
        <v/>
      </c>
      <c r="Q10" s="151"/>
      <c r="R10" s="152"/>
    </row>
    <row r="11" spans="1:18" ht="22.5" customHeight="1" x14ac:dyDescent="0.4">
      <c r="A11" s="185"/>
      <c r="B11" s="159"/>
      <c r="C11" s="160"/>
      <c r="D11" s="37" t="str">
        <f>IF(男子入力!F28="","",男子入力!F28)</f>
        <v/>
      </c>
      <c r="E11" s="156" t="str">
        <f>IF(男子入力!H28="","",男子入力!H28)</f>
        <v/>
      </c>
      <c r="F11" s="157"/>
      <c r="G11" s="164"/>
      <c r="H11" s="27" t="str">
        <f>IF(男子入力!K28="","",男子入力!K28)</f>
        <v/>
      </c>
      <c r="I11" s="24" t="str">
        <f>IF(男子入力!N28="","",男子入力!N28)</f>
        <v/>
      </c>
      <c r="J11" s="166"/>
      <c r="K11" s="149"/>
      <c r="L11" s="166"/>
      <c r="M11" s="149"/>
      <c r="N11" s="166"/>
      <c r="O11" s="149"/>
      <c r="P11" s="153"/>
      <c r="Q11" s="154"/>
      <c r="R11" s="155"/>
    </row>
    <row r="12" spans="1:18" x14ac:dyDescent="0.4">
      <c r="A12" s="185">
        <v>10</v>
      </c>
      <c r="B12" s="159" t="str">
        <f>IF(男子入力!E29="","",男子入力!E29)</f>
        <v/>
      </c>
      <c r="C12" s="160" t="s">
        <v>13</v>
      </c>
      <c r="D12" s="34" t="str">
        <f>IF(男子入力!G29="","",男子入力!G29)</f>
        <v/>
      </c>
      <c r="E12" s="161" t="str">
        <f>IF(男子入力!I29="","",男子入力!I29)</f>
        <v/>
      </c>
      <c r="F12" s="162"/>
      <c r="G12" s="163" t="str">
        <f>IF(男子入力!J29="","",男子入力!J29)</f>
        <v/>
      </c>
      <c r="H12" s="26" t="str">
        <f>IF(男子入力!L29="","",男子入力!L29)</f>
        <v/>
      </c>
      <c r="I12" s="25" t="str">
        <f>IF(男子入力!M29="","",男子入力!M29)</f>
        <v/>
      </c>
      <c r="J12" s="165" t="str">
        <f>IF(男子入力!O29="","",男子入力!O29)</f>
        <v/>
      </c>
      <c r="K12" s="148" t="s">
        <v>14</v>
      </c>
      <c r="L12" s="165" t="str">
        <f>IF(男子入力!P29="","",男子入力!P29)</f>
        <v/>
      </c>
      <c r="M12" s="148" t="s">
        <v>14</v>
      </c>
      <c r="N12" s="165" t="str">
        <f>IF(男子入力!Q29="","",男子入力!Q29)</f>
        <v/>
      </c>
      <c r="O12" s="148" t="s">
        <v>14</v>
      </c>
      <c r="P12" s="150" t="str">
        <f>IF(男子入力!R29="","",男子入力!R29)</f>
        <v/>
      </c>
      <c r="Q12" s="151"/>
      <c r="R12" s="152"/>
    </row>
    <row r="13" spans="1:18" ht="22.5" customHeight="1" x14ac:dyDescent="0.4">
      <c r="A13" s="185"/>
      <c r="B13" s="159"/>
      <c r="C13" s="160"/>
      <c r="D13" s="35" t="str">
        <f>IF(男子入力!F29="","",男子入力!F29)</f>
        <v/>
      </c>
      <c r="E13" s="167" t="str">
        <f>IF(男子入力!H29="","",男子入力!H29)</f>
        <v/>
      </c>
      <c r="F13" s="168"/>
      <c r="G13" s="164"/>
      <c r="H13" s="27" t="str">
        <f>IF(男子入力!K29="","",男子入力!K29)</f>
        <v/>
      </c>
      <c r="I13" s="24" t="str">
        <f>IF(男子入力!N29="","",男子入力!N29)</f>
        <v/>
      </c>
      <c r="J13" s="166"/>
      <c r="K13" s="149"/>
      <c r="L13" s="166"/>
      <c r="M13" s="149"/>
      <c r="N13" s="166"/>
      <c r="O13" s="149"/>
      <c r="P13" s="153"/>
      <c r="Q13" s="154"/>
      <c r="R13" s="155"/>
    </row>
    <row r="14" spans="1:18" x14ac:dyDescent="0.4">
      <c r="A14" s="185">
        <v>11</v>
      </c>
      <c r="B14" s="159" t="str">
        <f>IF(男子入力!E30="","",男子入力!E30)</f>
        <v/>
      </c>
      <c r="C14" s="160" t="s">
        <v>13</v>
      </c>
      <c r="D14" s="34" t="str">
        <f>IF(男子入力!G30="","",男子入力!G30)</f>
        <v/>
      </c>
      <c r="E14" s="161" t="str">
        <f>IF(男子入力!I30="","",男子入力!I30)</f>
        <v/>
      </c>
      <c r="F14" s="162"/>
      <c r="G14" s="163" t="str">
        <f>IF(男子入力!J30="","",男子入力!J30)</f>
        <v/>
      </c>
      <c r="H14" s="26" t="str">
        <f>IF(男子入力!L30="","",男子入力!L30)</f>
        <v/>
      </c>
      <c r="I14" s="25" t="str">
        <f>IF(男子入力!M30="","",男子入力!M30)</f>
        <v/>
      </c>
      <c r="J14" s="165" t="str">
        <f>IF(男子入力!O30="","",男子入力!O30)</f>
        <v/>
      </c>
      <c r="K14" s="148" t="s">
        <v>14</v>
      </c>
      <c r="L14" s="165" t="str">
        <f>IF(男子入力!P30="","",男子入力!P30)</f>
        <v/>
      </c>
      <c r="M14" s="148" t="s">
        <v>14</v>
      </c>
      <c r="N14" s="165" t="str">
        <f>IF(男子入力!Q30="","",男子入力!Q30)</f>
        <v/>
      </c>
      <c r="O14" s="148" t="s">
        <v>14</v>
      </c>
      <c r="P14" s="150" t="str">
        <f>IF(男子入力!R30="","",男子入力!R30)</f>
        <v/>
      </c>
      <c r="Q14" s="151"/>
      <c r="R14" s="152"/>
    </row>
    <row r="15" spans="1:18" ht="22.5" customHeight="1" x14ac:dyDescent="0.4">
      <c r="A15" s="185"/>
      <c r="B15" s="159"/>
      <c r="C15" s="160"/>
      <c r="D15" s="35" t="str">
        <f>IF(男子入力!F30="","",男子入力!F30)</f>
        <v/>
      </c>
      <c r="E15" s="167" t="str">
        <f>IF(男子入力!H30="","",男子入力!H30)</f>
        <v/>
      </c>
      <c r="F15" s="168"/>
      <c r="G15" s="164"/>
      <c r="H15" s="27" t="str">
        <f>IF(男子入力!K30="","",男子入力!K30)</f>
        <v/>
      </c>
      <c r="I15" s="24" t="str">
        <f>IF(男子入力!N30="","",男子入力!N30)</f>
        <v/>
      </c>
      <c r="J15" s="166"/>
      <c r="K15" s="149"/>
      <c r="L15" s="166"/>
      <c r="M15" s="149"/>
      <c r="N15" s="166"/>
      <c r="O15" s="149"/>
      <c r="P15" s="153"/>
      <c r="Q15" s="154"/>
      <c r="R15" s="155"/>
    </row>
    <row r="16" spans="1:18" x14ac:dyDescent="0.4">
      <c r="A16" s="185">
        <v>12</v>
      </c>
      <c r="B16" s="159" t="str">
        <f>IF(男子入力!E31="","",男子入力!E31)</f>
        <v/>
      </c>
      <c r="C16" s="160" t="s">
        <v>13</v>
      </c>
      <c r="D16" s="34" t="str">
        <f>IF(男子入力!G31="","",男子入力!G31)</f>
        <v/>
      </c>
      <c r="E16" s="161" t="str">
        <f>IF(男子入力!I31="","",男子入力!I31)</f>
        <v/>
      </c>
      <c r="F16" s="162"/>
      <c r="G16" s="163" t="str">
        <f>IF(男子入力!J31="","",男子入力!J31)</f>
        <v/>
      </c>
      <c r="H16" s="26" t="str">
        <f>IF(男子入力!L31="","",男子入力!L31)</f>
        <v/>
      </c>
      <c r="I16" s="25" t="str">
        <f>IF(男子入力!M31="","",男子入力!M31)</f>
        <v/>
      </c>
      <c r="J16" s="165" t="str">
        <f>IF(男子入力!O31="","",男子入力!O31)</f>
        <v/>
      </c>
      <c r="K16" s="148" t="s">
        <v>14</v>
      </c>
      <c r="L16" s="165" t="str">
        <f>IF(男子入力!P31="","",男子入力!P31)</f>
        <v/>
      </c>
      <c r="M16" s="148" t="s">
        <v>14</v>
      </c>
      <c r="N16" s="165" t="str">
        <f>IF(男子入力!Q31="","",男子入力!Q31)</f>
        <v/>
      </c>
      <c r="O16" s="148" t="s">
        <v>14</v>
      </c>
      <c r="P16" s="150" t="str">
        <f>IF(男子入力!R31="","",男子入力!R31)</f>
        <v/>
      </c>
      <c r="Q16" s="151"/>
      <c r="R16" s="152"/>
    </row>
    <row r="17" spans="1:18" ht="22.5" customHeight="1" x14ac:dyDescent="0.4">
      <c r="A17" s="185"/>
      <c r="B17" s="159"/>
      <c r="C17" s="160"/>
      <c r="D17" s="35" t="str">
        <f>IF(男子入力!F31="","",男子入力!F31)</f>
        <v/>
      </c>
      <c r="E17" s="167" t="str">
        <f>IF(男子入力!H31="","",男子入力!H31)</f>
        <v/>
      </c>
      <c r="F17" s="168"/>
      <c r="G17" s="164"/>
      <c r="H17" s="27" t="str">
        <f>IF(男子入力!K31="","",男子入力!K31)</f>
        <v/>
      </c>
      <c r="I17" s="24" t="str">
        <f>IF(男子入力!N31="","",男子入力!N31)</f>
        <v/>
      </c>
      <c r="J17" s="166"/>
      <c r="K17" s="149"/>
      <c r="L17" s="166"/>
      <c r="M17" s="149"/>
      <c r="N17" s="166"/>
      <c r="O17" s="149"/>
      <c r="P17" s="153"/>
      <c r="Q17" s="154"/>
      <c r="R17" s="155"/>
    </row>
    <row r="18" spans="1:18" x14ac:dyDescent="0.4">
      <c r="A18" s="185">
        <v>13</v>
      </c>
      <c r="B18" s="159" t="str">
        <f>IF(男子入力!E32="","",男子入力!E32)</f>
        <v/>
      </c>
      <c r="C18" s="160" t="s">
        <v>13</v>
      </c>
      <c r="D18" s="34" t="str">
        <f>IF(男子入力!G32="","",男子入力!G32)</f>
        <v/>
      </c>
      <c r="E18" s="161" t="str">
        <f>IF(男子入力!I32="","",男子入力!I32)</f>
        <v/>
      </c>
      <c r="F18" s="162"/>
      <c r="G18" s="163" t="str">
        <f>IF(男子入力!J32="","",男子入力!J32)</f>
        <v/>
      </c>
      <c r="H18" s="26" t="str">
        <f>IF(男子入力!L32="","",男子入力!L32)</f>
        <v/>
      </c>
      <c r="I18" s="25" t="str">
        <f>IF(男子入力!M32="","",男子入力!M32)</f>
        <v/>
      </c>
      <c r="J18" s="165" t="str">
        <f>IF(男子入力!O32="","",男子入力!O32)</f>
        <v/>
      </c>
      <c r="K18" s="148" t="s">
        <v>14</v>
      </c>
      <c r="L18" s="165" t="str">
        <f>IF(男子入力!P32="","",男子入力!P32)</f>
        <v/>
      </c>
      <c r="M18" s="148" t="s">
        <v>14</v>
      </c>
      <c r="N18" s="165" t="str">
        <f>IF(男子入力!Q32="","",男子入力!Q32)</f>
        <v/>
      </c>
      <c r="O18" s="148" t="s">
        <v>14</v>
      </c>
      <c r="P18" s="150" t="str">
        <f>IF(男子入力!R32="","",男子入力!R32)</f>
        <v/>
      </c>
      <c r="Q18" s="151"/>
      <c r="R18" s="152"/>
    </row>
    <row r="19" spans="1:18" ht="22.5" customHeight="1" x14ac:dyDescent="0.4">
      <c r="A19" s="185"/>
      <c r="B19" s="159"/>
      <c r="C19" s="160"/>
      <c r="D19" s="35" t="str">
        <f>IF(男子入力!F32="","",男子入力!F32)</f>
        <v/>
      </c>
      <c r="E19" s="167" t="str">
        <f>IF(男子入力!H32="","",男子入力!H32)</f>
        <v/>
      </c>
      <c r="F19" s="168"/>
      <c r="G19" s="164"/>
      <c r="H19" s="27" t="str">
        <f>IF(男子入力!K32="","",男子入力!K32)</f>
        <v/>
      </c>
      <c r="I19" s="24" t="str">
        <f>IF(男子入力!N32="","",男子入力!N32)</f>
        <v/>
      </c>
      <c r="J19" s="166"/>
      <c r="K19" s="149"/>
      <c r="L19" s="166"/>
      <c r="M19" s="149"/>
      <c r="N19" s="166"/>
      <c r="O19" s="149"/>
      <c r="P19" s="153"/>
      <c r="Q19" s="154"/>
      <c r="R19" s="155"/>
    </row>
    <row r="20" spans="1:18" x14ac:dyDescent="0.4">
      <c r="A20" s="185">
        <v>14</v>
      </c>
      <c r="B20" s="159" t="str">
        <f>IF(男子入力!E33="","",男子入力!E33)</f>
        <v/>
      </c>
      <c r="C20" s="160" t="s">
        <v>13</v>
      </c>
      <c r="D20" s="34" t="str">
        <f>IF(男子入力!G33="","",男子入力!G33)</f>
        <v/>
      </c>
      <c r="E20" s="161" t="str">
        <f>IF(男子入力!I33="","",男子入力!I33)</f>
        <v/>
      </c>
      <c r="F20" s="162"/>
      <c r="G20" s="163" t="str">
        <f>IF(男子入力!J33="","",男子入力!J33)</f>
        <v/>
      </c>
      <c r="H20" s="26" t="str">
        <f>IF(男子入力!L33="","",男子入力!L33)</f>
        <v/>
      </c>
      <c r="I20" s="25" t="str">
        <f>IF(男子入力!M33="","",男子入力!M33)</f>
        <v/>
      </c>
      <c r="J20" s="165" t="str">
        <f>IF(男子入力!O33="","",男子入力!O33)</f>
        <v/>
      </c>
      <c r="K20" s="148" t="s">
        <v>14</v>
      </c>
      <c r="L20" s="165" t="str">
        <f>IF(男子入力!P33="","",男子入力!P33)</f>
        <v/>
      </c>
      <c r="M20" s="148" t="s">
        <v>14</v>
      </c>
      <c r="N20" s="165" t="str">
        <f>IF(男子入力!Q33="","",男子入力!Q33)</f>
        <v/>
      </c>
      <c r="O20" s="148" t="s">
        <v>14</v>
      </c>
      <c r="P20" s="150" t="str">
        <f>IF(男子入力!R33="","",男子入力!R33)</f>
        <v/>
      </c>
      <c r="Q20" s="151"/>
      <c r="R20" s="152"/>
    </row>
    <row r="21" spans="1:18" ht="22.5" customHeight="1" x14ac:dyDescent="0.4">
      <c r="A21" s="185"/>
      <c r="B21" s="159"/>
      <c r="C21" s="160"/>
      <c r="D21" s="35" t="str">
        <f>IF(男子入力!F33="","",男子入力!F33)</f>
        <v/>
      </c>
      <c r="E21" s="167" t="str">
        <f>IF(男子入力!H33="","",男子入力!H33)</f>
        <v/>
      </c>
      <c r="F21" s="168"/>
      <c r="G21" s="164"/>
      <c r="H21" s="27" t="str">
        <f>IF(男子入力!K33="","",男子入力!K33)</f>
        <v/>
      </c>
      <c r="I21" s="24" t="str">
        <f>IF(男子入力!N33="","",男子入力!N33)</f>
        <v/>
      </c>
      <c r="J21" s="166"/>
      <c r="K21" s="149"/>
      <c r="L21" s="166"/>
      <c r="M21" s="149"/>
      <c r="N21" s="166"/>
      <c r="O21" s="149"/>
      <c r="P21" s="153"/>
      <c r="Q21" s="154"/>
      <c r="R21" s="155"/>
    </row>
    <row r="22" spans="1:18" x14ac:dyDescent="0.4">
      <c r="A22" s="185">
        <v>15</v>
      </c>
      <c r="B22" s="159" t="str">
        <f>IF(男子入力!E34="","",男子入力!E34)</f>
        <v/>
      </c>
      <c r="C22" s="160" t="s">
        <v>13</v>
      </c>
      <c r="D22" s="34" t="str">
        <f>IF(男子入力!G34="","",男子入力!G34)</f>
        <v/>
      </c>
      <c r="E22" s="161" t="str">
        <f>IF(男子入力!I34="","",男子入力!I34)</f>
        <v/>
      </c>
      <c r="F22" s="162"/>
      <c r="G22" s="163" t="str">
        <f>IF(男子入力!J34="","",男子入力!J34)</f>
        <v/>
      </c>
      <c r="H22" s="26" t="str">
        <f>IF(男子入力!L34="","",男子入力!L34)</f>
        <v/>
      </c>
      <c r="I22" s="25" t="str">
        <f>IF(男子入力!M34="","",男子入力!M34)</f>
        <v/>
      </c>
      <c r="J22" s="165" t="str">
        <f>IF(男子入力!O34="","",男子入力!O34)</f>
        <v/>
      </c>
      <c r="K22" s="148" t="s">
        <v>14</v>
      </c>
      <c r="L22" s="165" t="str">
        <f>IF(男子入力!P34="","",男子入力!P34)</f>
        <v/>
      </c>
      <c r="M22" s="148" t="s">
        <v>14</v>
      </c>
      <c r="N22" s="165" t="str">
        <f>IF(男子入力!Q34="","",男子入力!Q34)</f>
        <v/>
      </c>
      <c r="O22" s="148" t="s">
        <v>14</v>
      </c>
      <c r="P22" s="150" t="str">
        <f>IF(男子入力!R34="","",男子入力!R34)</f>
        <v/>
      </c>
      <c r="Q22" s="151"/>
      <c r="R22" s="152"/>
    </row>
    <row r="23" spans="1:18" ht="22.5" customHeight="1" x14ac:dyDescent="0.4">
      <c r="A23" s="185"/>
      <c r="B23" s="159"/>
      <c r="C23" s="160"/>
      <c r="D23" s="35" t="str">
        <f>IF(男子入力!F34="","",男子入力!F34)</f>
        <v/>
      </c>
      <c r="E23" s="167" t="str">
        <f>IF(男子入力!H34="","",男子入力!H34)</f>
        <v/>
      </c>
      <c r="F23" s="168"/>
      <c r="G23" s="164"/>
      <c r="H23" s="27" t="str">
        <f>IF(男子入力!K34="","",男子入力!K34)</f>
        <v/>
      </c>
      <c r="I23" s="24" t="str">
        <f>IF(男子入力!N34="","",男子入力!N34)</f>
        <v/>
      </c>
      <c r="J23" s="166"/>
      <c r="K23" s="149"/>
      <c r="L23" s="166"/>
      <c r="M23" s="149"/>
      <c r="N23" s="166"/>
      <c r="O23" s="149"/>
      <c r="P23" s="153"/>
      <c r="Q23" s="154"/>
      <c r="R23" s="155"/>
    </row>
    <row r="24" spans="1:18" x14ac:dyDescent="0.4">
      <c r="A24" s="185">
        <v>16</v>
      </c>
      <c r="B24" s="159" t="str">
        <f>IF(男子入力!E35="","",男子入力!E35)</f>
        <v/>
      </c>
      <c r="C24" s="160" t="s">
        <v>13</v>
      </c>
      <c r="D24" s="34" t="str">
        <f>IF(男子入力!G35="","",男子入力!G35)</f>
        <v/>
      </c>
      <c r="E24" s="161" t="str">
        <f>IF(男子入力!I35="","",男子入力!I35)</f>
        <v/>
      </c>
      <c r="F24" s="162"/>
      <c r="G24" s="163" t="str">
        <f>IF(男子入力!J35="","",男子入力!J35)</f>
        <v/>
      </c>
      <c r="H24" s="26" t="str">
        <f>IF(男子入力!L35="","",男子入力!L35)</f>
        <v/>
      </c>
      <c r="I24" s="25" t="str">
        <f>IF(男子入力!M35="","",男子入力!M35)</f>
        <v/>
      </c>
      <c r="J24" s="165" t="str">
        <f>IF(男子入力!O35="","",男子入力!O35)</f>
        <v/>
      </c>
      <c r="K24" s="148" t="s">
        <v>14</v>
      </c>
      <c r="L24" s="165" t="str">
        <f>IF(男子入力!P35="","",男子入力!P35)</f>
        <v/>
      </c>
      <c r="M24" s="148" t="s">
        <v>14</v>
      </c>
      <c r="N24" s="165" t="str">
        <f>IF(男子入力!Q35="","",男子入力!Q35)</f>
        <v/>
      </c>
      <c r="O24" s="148" t="s">
        <v>14</v>
      </c>
      <c r="P24" s="150" t="str">
        <f>IF(男子入力!R35="","",男子入力!R35)</f>
        <v/>
      </c>
      <c r="Q24" s="151"/>
      <c r="R24" s="152"/>
    </row>
    <row r="25" spans="1:18" ht="22.5" customHeight="1" x14ac:dyDescent="0.4">
      <c r="A25" s="185"/>
      <c r="B25" s="159"/>
      <c r="C25" s="160"/>
      <c r="D25" s="35" t="str">
        <f>IF(男子入力!F35="","",男子入力!F35)</f>
        <v/>
      </c>
      <c r="E25" s="167" t="str">
        <f>IF(男子入力!H35="","",男子入力!H35)</f>
        <v/>
      </c>
      <c r="F25" s="168"/>
      <c r="G25" s="164"/>
      <c r="H25" s="27" t="str">
        <f>IF(男子入力!K35="","",男子入力!K35)</f>
        <v/>
      </c>
      <c r="I25" s="24" t="str">
        <f>IF(男子入力!N35="","",男子入力!N35)</f>
        <v/>
      </c>
      <c r="J25" s="166"/>
      <c r="K25" s="149"/>
      <c r="L25" s="166"/>
      <c r="M25" s="149"/>
      <c r="N25" s="166"/>
      <c r="O25" s="149"/>
      <c r="P25" s="153"/>
      <c r="Q25" s="154"/>
      <c r="R25" s="155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79" t="s">
        <v>51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5"/>
      <c r="M27" s="134" t="s">
        <v>15</v>
      </c>
      <c r="N27" s="180"/>
      <c r="O27" s="180"/>
      <c r="P27" s="135"/>
      <c r="Q27" s="159" t="str">
        <f>IF(男子入力!C15="","",男子入力!C15)</f>
        <v/>
      </c>
      <c r="R27" s="181" t="e">
        <f>IF(#REF!="","",#REF!)</f>
        <v>#REF!</v>
      </c>
    </row>
    <row r="28" spans="1:18" ht="22.5" customHeight="1" x14ac:dyDescent="0.4">
      <c r="C28" s="33"/>
      <c r="F28" s="33"/>
      <c r="G28" s="33"/>
      <c r="H28" s="33"/>
      <c r="I28" s="33"/>
      <c r="J28" s="22"/>
      <c r="K28" s="3"/>
      <c r="L28" s="3"/>
      <c r="M28" s="182" t="s">
        <v>54</v>
      </c>
      <c r="N28" s="183"/>
      <c r="O28" s="29" t="str">
        <f>IF(男子入力!C12="","",男子入力!C12)</f>
        <v/>
      </c>
      <c r="P28" s="59" t="s">
        <v>49</v>
      </c>
      <c r="Q28" s="30" t="str">
        <f>IF(男子入力!C13="","",男子入力!C13)</f>
        <v/>
      </c>
      <c r="R28" s="60" t="s">
        <v>50</v>
      </c>
    </row>
    <row r="29" spans="1:18" x14ac:dyDescent="0.2">
      <c r="D29" s="40" t="s">
        <v>55</v>
      </c>
      <c r="E29" s="184" t="str">
        <f>IF(男子入力!C14="","",男子入力!C14)</f>
        <v/>
      </c>
      <c r="F29" s="184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8"/>
      <c r="H30" s="2"/>
      <c r="I30" s="2"/>
      <c r="J30" s="3"/>
      <c r="L30" s="32"/>
      <c r="M30" s="171" t="str">
        <f>IF(男子入力!C4="","",男子入力!C4)</f>
        <v/>
      </c>
      <c r="N30" s="171"/>
      <c r="O30" s="172"/>
      <c r="P30" s="173" t="s">
        <v>48</v>
      </c>
      <c r="Q30" s="173"/>
      <c r="R30" s="31" t="str">
        <f>IF(M30="全日本学生","連盟","協会")</f>
        <v>協会</v>
      </c>
    </row>
    <row r="31" spans="1:18" ht="40.5" customHeight="1" x14ac:dyDescent="0.15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4" t="s">
        <v>43</v>
      </c>
      <c r="N31" s="175"/>
      <c r="O31" s="176" t="str">
        <f>IF(男子入力!C5="","",男子入力!C5)</f>
        <v/>
      </c>
      <c r="P31" s="176"/>
      <c r="Q31" s="176"/>
      <c r="R31" s="15" t="s">
        <v>38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8"/>
      <c r="M32" s="10" t="s">
        <v>57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7"/>
      <c r="Q35" s="177"/>
      <c r="R35" s="177"/>
    </row>
    <row r="36" spans="2:18" x14ac:dyDescent="0.15">
      <c r="B36" s="178" t="s">
        <v>17</v>
      </c>
      <c r="C36" s="178"/>
      <c r="D36" s="178"/>
      <c r="E36" s="178"/>
      <c r="F36" s="178"/>
      <c r="G36" s="178"/>
      <c r="H36" s="178"/>
      <c r="I36" s="178"/>
      <c r="J36" s="178"/>
      <c r="K36" s="178"/>
    </row>
  </sheetData>
  <sheetProtection sheet="1" objects="1" scenarios="1"/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M16:M17"/>
    <mergeCell ref="N20:N21"/>
    <mergeCell ref="O16:O17"/>
    <mergeCell ref="P16:R17"/>
    <mergeCell ref="O14:O15"/>
    <mergeCell ref="P14:R15"/>
    <mergeCell ref="E15:F15"/>
    <mergeCell ref="M14:M15"/>
    <mergeCell ref="N14:N15"/>
    <mergeCell ref="M20:M21"/>
    <mergeCell ref="N16:N17"/>
    <mergeCell ref="A10:A11"/>
    <mergeCell ref="B10:B11"/>
    <mergeCell ref="C10:C11"/>
    <mergeCell ref="E10:F10"/>
    <mergeCell ref="G10:G11"/>
    <mergeCell ref="N12:N13"/>
    <mergeCell ref="A16:A17"/>
    <mergeCell ref="B16:B17"/>
    <mergeCell ref="C16:C17"/>
    <mergeCell ref="E16:F16"/>
    <mergeCell ref="G16:G17"/>
    <mergeCell ref="J16:J17"/>
    <mergeCell ref="J14:J15"/>
    <mergeCell ref="K14:K15"/>
    <mergeCell ref="L14:L15"/>
    <mergeCell ref="E17:F17"/>
    <mergeCell ref="A14:A15"/>
    <mergeCell ref="B14:B15"/>
    <mergeCell ref="C14:C15"/>
    <mergeCell ref="E14:F14"/>
    <mergeCell ref="G14:G15"/>
    <mergeCell ref="K16:K17"/>
    <mergeCell ref="L16:L17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0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ECD9-31B7-4BA4-B8D2-324803450D6E}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男子入力</vt:lpstr>
      <vt:lpstr>男子様式例</vt:lpstr>
      <vt:lpstr>男子様式(1)直接記入不可</vt:lpstr>
      <vt:lpstr>男子様式(2)直接記入不可</vt:lpstr>
      <vt:lpstr>Sheet1</vt:lpstr>
      <vt:lpstr>'男子様式(1)直接記入不可'!Print_Area</vt:lpstr>
      <vt:lpstr>'男子様式(2)直接記入不可'!Print_Area</vt:lpstr>
      <vt:lpstr>男子様式例!Print_Area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PC104</dc:creator>
  <cp:lastModifiedBy>群馬県教育委員会</cp:lastModifiedBy>
  <cp:lastPrinted>2020-03-05T06:40:34Z</cp:lastPrinted>
  <dcterms:created xsi:type="dcterms:W3CDTF">2019-03-29T07:34:36Z</dcterms:created>
  <dcterms:modified xsi:type="dcterms:W3CDTF">2020-03-05T07:11:40Z</dcterms:modified>
</cp:coreProperties>
</file>